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<sst xmlns="http://schemas.openxmlformats.org/spreadsheetml/2006/main" count="856" uniqueCount="126">
  <si>
    <t>Nr.crt.</t>
  </si>
  <si>
    <t>Denumirea unitatii</t>
  </si>
  <si>
    <t>Lista A</t>
  </si>
  <si>
    <t>Lista B</t>
  </si>
  <si>
    <t>Lista C1</t>
  </si>
  <si>
    <t>Lista C3</t>
  </si>
  <si>
    <t>G 4 CNAS</t>
  </si>
  <si>
    <t>G7 CNAS</t>
  </si>
  <si>
    <t>G 31A CNAS</t>
  </si>
  <si>
    <t>G 31B CNAS</t>
  </si>
  <si>
    <t>G31ECNAS</t>
  </si>
  <si>
    <t>G22CNAS</t>
  </si>
  <si>
    <t>G31D CNAS</t>
  </si>
  <si>
    <t>G31FCNAS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</si>
  <si>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</si>
  <si>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</si>
  <si>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</si>
  <si>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</si>
  <si>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</si>
  <si>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</si>
  <si>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</si>
  <si>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</si>
  <si>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</si>
  <si>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</si>
  <si>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</si>
  <si>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</si>
  <si>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</si>
  <si>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</si>
  <si>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</si>
  <si>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</si>
  <si>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</si>
  <si>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</si>
  <si>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</si>
  <si>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</si>
  <si>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</si>
  <si>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</si>
  <si>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</si>
  <si>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</si>
  <si>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</si>
  <si>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</si>
  <si>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</si>
  <si>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</si>
  <si>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</si>
  <si>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</si>
  <si>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</si>
  <si>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</si>
  <si>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</si>
  <si>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</si>
  <si>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</si>
  <si>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</si>
  <si>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</si>
  <si>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</si>
  <si>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</si>
  <si>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</si>
  <si>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</si>
  <si>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</si>
  <si>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</si>
  <si>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</si>
  <si>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</si>
  <si>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</si>
  <si>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</si>
  <si>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</si>
  <si>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Consum MUCOVISCIDOZA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</si>
  <si>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</si>
  <si>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</si>
  <si>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</si>
  <si>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</si>
  <si>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</si>
  <si>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</si>
  <si>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</si>
  <si>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</si>
  <si>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</si>
  <si>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</si>
  <si>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</si>
  <si>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</si>
  <si>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</si>
  <si>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</si>
  <si>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</si>
  <si>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</si>
  <si>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</si>
  <si>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</si>
  <si>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</si>
  <si>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</si>
  <si>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</si>
  <si>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</si>
  <si>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</si>
  <si>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</si>
  <si>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</si>
  <si>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</si>
  <si>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</si>
  <si>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</si>
  <si>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</si>
  <si>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</si>
  <si>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</si>
  <si>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</si>
  <si>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</si>
  <si>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</si>
  <si>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</si>
  <si>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</si>
  <si>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</si>
  <si>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</si>
  <si>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</si>
  <si>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</si>
  <si>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</si>
  <si>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G31CCNAS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</si>
  <si>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</si>
  <si>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</si>
  <si>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</si>
  <si>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</si>
  <si>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</si>
  <si>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</si>
  <si>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</si>
  <si>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</si>
  <si>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SITUATIA CONSUMULUI DE MEDICAMENTE IN LUNA DECEMBRIE 2016</t>
  </si>
  <si>
    <t>SITUATIA CONSUMULUI DE MEDICAMENTE PENTRU PENSIONARI PANA LA 700 LEI DECEMBRIE 2016</t>
  </si>
  <si>
    <t>SITUATIA CONSUMULUI DE MEDICAMENTE PENTRU DIABET   LUNA DECEMBRIE 2016</t>
  </si>
  <si>
    <t>SITUATIA CONSUMULUI DE MEDICAMENTE PENTRU INSULINE LUNA DECEMBRIE 2016</t>
  </si>
  <si>
    <t>SITUATIA CONSUMULUI DE MEDICAMENTE LA  DIABET SI INSULINE DECEMBRIE 2016</t>
  </si>
  <si>
    <t>SITUATIA CONSUMULUI LA TESTE PENTRU LUNA DECEMBRIE 2016</t>
  </si>
  <si>
    <t>SITUATIA CONSUMULUI DE MEDICAMENTE PENTRU COST VOLUM  LUNA DECEMBRIE 2016</t>
  </si>
  <si>
    <t>SITUATIA CONSUMULUI DE MEDICAMENTE PENTRU ONCOLOGIE  LUNA DECEMBRIE 2016</t>
  </si>
  <si>
    <t>SITUATIA CONSUMULUI DE MEDICAMENTE LA STARI POSTTRANSPLANT DECEMBRIE 2016</t>
  </si>
  <si>
    <t>SITUATIA CONSUMULUI DE MEDICAMENTE PENTRU SCLEROZA   LUNA DECEMBRIE 2016</t>
  </si>
  <si>
    <t>SITUATIA CONSUMULUI DE MEDICAMENTE LA STARI MUCOVISCIDOZA DECEMBRIE 2016</t>
  </si>
  <si>
    <t>TOTAL  BOLI CU APROBARE CNAS</t>
  </si>
  <si>
    <t xml:space="preserve">Total consum unice fara boli cu aprobare CNAS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</si>
</sst>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8" fillId="2" borderId="12" xfId="0" applyNumberFormat="1" applyFont="1" applyFill="1" applyBorder="1" applyAlignment="1">
      <alignment horizontal="left"/>
    </xf>
    <xf numFmtId="4" fontId="12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2" fillId="2" borderId="2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2" fillId="2" borderId="2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4" fontId="15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3" fillId="2" borderId="21" xfId="0" applyNumberFormat="1" applyFont="1" applyFill="1" applyBorder="1" applyAlignment="1">
      <alignment/>
    </xf>
    <xf numFmtId="4" fontId="13" fillId="2" borderId="22" xfId="0" applyNumberFormat="1" applyFont="1" applyFill="1" applyBorder="1" applyAlignment="1">
      <alignment/>
    </xf>
    <xf numFmtId="4" fontId="13" fillId="2" borderId="23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1"/>
  <sheetViews>
    <sheetView tabSelected="1" workbookViewId="0" topLeftCell="A34">
      <selection activeCell="B42" sqref="B42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00390625" style="0" bestFit="1" customWidth="1"/>
    <col min="16" max="16" width="16.8515625" style="0" customWidth="1"/>
    <col min="17" max="17" width="15.57421875" style="0" bestFit="1" customWidth="1"/>
    <col min="18" max="18" width="18.00390625" style="0" bestFit="1" customWidth="1"/>
    <col min="19" max="19" width="18.00390625" style="13" bestFit="1" customWidth="1"/>
  </cols>
  <sheetData>
    <row r="1" spans="2:19" ht="16.5" thickBot="1">
      <c r="B1" s="20" t="s">
        <v>113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</row>
    <row r="2" spans="1:19" ht="63.75" thickBot="1">
      <c r="A2" s="68" t="s">
        <v>0</v>
      </c>
      <c r="B2" s="63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111</v>
      </c>
      <c r="H2" s="56" t="s">
        <v>6</v>
      </c>
      <c r="I2" s="55" t="s">
        <v>7</v>
      </c>
      <c r="J2" s="55" t="s">
        <v>8</v>
      </c>
      <c r="K2" s="55" t="s">
        <v>9</v>
      </c>
      <c r="L2" s="55" t="s">
        <v>10</v>
      </c>
      <c r="M2" s="55" t="s">
        <v>11</v>
      </c>
      <c r="N2" s="55" t="s">
        <v>12</v>
      </c>
      <c r="O2" s="55" t="s">
        <v>13</v>
      </c>
      <c r="P2" s="64" t="s">
        <v>104</v>
      </c>
      <c r="Q2" s="81" t="s">
        <v>124</v>
      </c>
      <c r="R2" s="82" t="s">
        <v>107</v>
      </c>
      <c r="S2" s="83" t="s">
        <v>125</v>
      </c>
    </row>
    <row r="3" spans="1:19" ht="15.75">
      <c r="A3" s="61">
        <v>1</v>
      </c>
      <c r="B3" s="59" t="s">
        <v>14</v>
      </c>
      <c r="C3" s="57">
        <v>38679.38</v>
      </c>
      <c r="D3" s="57">
        <v>33061.08</v>
      </c>
      <c r="E3" s="105">
        <v>52013.25</v>
      </c>
      <c r="F3" s="57">
        <v>2190.89</v>
      </c>
      <c r="G3" s="57">
        <v>3508.1</v>
      </c>
      <c r="H3" s="58">
        <v>5129.98</v>
      </c>
      <c r="I3" s="57"/>
      <c r="J3" s="57">
        <v>3913.1</v>
      </c>
      <c r="K3" s="57">
        <v>23418.72</v>
      </c>
      <c r="L3" s="57"/>
      <c r="M3" s="57"/>
      <c r="N3" s="57">
        <v>11880.06</v>
      </c>
      <c r="O3" s="57">
        <v>8782.02</v>
      </c>
      <c r="P3" s="78"/>
      <c r="Q3" s="85">
        <f>H3+I3+J3+K3+L3+M3+N3+O3+P3</f>
        <v>53123.880000000005</v>
      </c>
      <c r="R3" s="114">
        <f>C3+D3+E3+F3+G3+Q3</f>
        <v>182576.58000000002</v>
      </c>
      <c r="S3" s="117">
        <f>R3-Q3</f>
        <v>129452.70000000001</v>
      </c>
    </row>
    <row r="4" spans="1:19" ht="15.75">
      <c r="A4" s="62">
        <v>2</v>
      </c>
      <c r="B4" s="60" t="s">
        <v>15</v>
      </c>
      <c r="C4" s="26">
        <v>20035.32</v>
      </c>
      <c r="D4" s="26">
        <v>21846.59</v>
      </c>
      <c r="E4" s="106">
        <v>29934.27</v>
      </c>
      <c r="F4" s="26">
        <v>1315</v>
      </c>
      <c r="G4" s="26">
        <v>3025.64</v>
      </c>
      <c r="H4" s="27"/>
      <c r="I4" s="26"/>
      <c r="J4" s="26"/>
      <c r="K4" s="26">
        <v>3913.1</v>
      </c>
      <c r="L4" s="26"/>
      <c r="M4" s="26"/>
      <c r="N4" s="26"/>
      <c r="O4" s="26"/>
      <c r="P4" s="79"/>
      <c r="Q4" s="86">
        <f aca="true" t="shared" si="0" ref="Q4:Q39">H4+I4+J4+K4+L4+M4+N4+O4+P4</f>
        <v>3913.1</v>
      </c>
      <c r="R4" s="115">
        <f>C4+D4+E4+F4+G4+Q4</f>
        <v>80069.92000000001</v>
      </c>
      <c r="S4" s="117">
        <f aca="true" t="shared" si="1" ref="S4:S39">R4-Q4</f>
        <v>76156.82</v>
      </c>
    </row>
    <row r="5" spans="1:19" ht="15.75">
      <c r="A5" s="62">
        <v>3</v>
      </c>
      <c r="B5" s="60" t="s">
        <v>16</v>
      </c>
      <c r="C5" s="26">
        <v>42835.55</v>
      </c>
      <c r="D5" s="26">
        <v>35046.44</v>
      </c>
      <c r="E5" s="106">
        <v>13626.31</v>
      </c>
      <c r="F5" s="26">
        <v>12449.15</v>
      </c>
      <c r="G5" s="26">
        <v>3955.65</v>
      </c>
      <c r="H5" s="27"/>
      <c r="I5" s="26"/>
      <c r="J5" s="26"/>
      <c r="K5" s="26"/>
      <c r="L5" s="26"/>
      <c r="M5" s="26"/>
      <c r="N5" s="26"/>
      <c r="O5" s="26"/>
      <c r="P5" s="79"/>
      <c r="Q5" s="86">
        <f t="shared" si="0"/>
        <v>0</v>
      </c>
      <c r="R5" s="115">
        <f>C5+D5+E5+F5+G5+Q5</f>
        <v>107913.09999999999</v>
      </c>
      <c r="S5" s="117">
        <f t="shared" si="1"/>
        <v>107913.09999999999</v>
      </c>
    </row>
    <row r="6" spans="1:19" ht="15.75">
      <c r="A6" s="62">
        <v>4</v>
      </c>
      <c r="B6" s="60" t="s">
        <v>17</v>
      </c>
      <c r="C6" s="26">
        <v>13299.9</v>
      </c>
      <c r="D6" s="26">
        <v>16870.84</v>
      </c>
      <c r="E6" s="106">
        <v>13674.33</v>
      </c>
      <c r="F6" s="26">
        <v>2862.66</v>
      </c>
      <c r="G6" s="26">
        <v>1154.49</v>
      </c>
      <c r="H6" s="27"/>
      <c r="I6" s="26"/>
      <c r="J6" s="26"/>
      <c r="K6" s="26"/>
      <c r="L6" s="26"/>
      <c r="M6" s="26"/>
      <c r="N6" s="26"/>
      <c r="O6" s="26"/>
      <c r="P6" s="79"/>
      <c r="Q6" s="86">
        <f t="shared" si="0"/>
        <v>0</v>
      </c>
      <c r="R6" s="115">
        <f>C6+D6+E6+F6+G6+Q6</f>
        <v>47862.219999999994</v>
      </c>
      <c r="S6" s="117">
        <f t="shared" si="1"/>
        <v>47862.219999999994</v>
      </c>
    </row>
    <row r="7" spans="1:19" ht="15.75">
      <c r="A7" s="62">
        <v>5</v>
      </c>
      <c r="B7" s="60" t="s">
        <v>18</v>
      </c>
      <c r="C7" s="26">
        <v>13436.73</v>
      </c>
      <c r="D7" s="26">
        <v>12773.58</v>
      </c>
      <c r="E7" s="106">
        <v>7059.95</v>
      </c>
      <c r="F7" s="26">
        <v>1450.35</v>
      </c>
      <c r="G7" s="26">
        <v>1509.04</v>
      </c>
      <c r="H7" s="27"/>
      <c r="I7" s="26"/>
      <c r="J7" s="26"/>
      <c r="K7" s="26"/>
      <c r="L7" s="26"/>
      <c r="M7" s="26"/>
      <c r="N7" s="26"/>
      <c r="O7" s="26"/>
      <c r="P7" s="79"/>
      <c r="Q7" s="86">
        <f t="shared" si="0"/>
        <v>0</v>
      </c>
      <c r="R7" s="115">
        <f>C7+D7+E7+F7+G7+Q7</f>
        <v>36229.649999999994</v>
      </c>
      <c r="S7" s="117">
        <f t="shared" si="1"/>
        <v>36229.649999999994</v>
      </c>
    </row>
    <row r="8" spans="1:19" ht="15.75">
      <c r="A8" s="62">
        <v>6</v>
      </c>
      <c r="B8" s="60" t="s">
        <v>19</v>
      </c>
      <c r="C8" s="26">
        <v>12207.62</v>
      </c>
      <c r="D8" s="26">
        <v>13975.89</v>
      </c>
      <c r="E8" s="106">
        <v>16531.93</v>
      </c>
      <c r="F8" s="26">
        <v>850.82</v>
      </c>
      <c r="G8" s="26">
        <v>1586.07</v>
      </c>
      <c r="H8" s="27"/>
      <c r="I8" s="26"/>
      <c r="J8" s="26"/>
      <c r="K8" s="26"/>
      <c r="L8" s="26"/>
      <c r="M8" s="26"/>
      <c r="N8" s="26"/>
      <c r="O8" s="26"/>
      <c r="P8" s="79"/>
      <c r="Q8" s="86">
        <f t="shared" si="0"/>
        <v>0</v>
      </c>
      <c r="R8" s="115">
        <f>C8+D8+E8+F8+G8+Q8</f>
        <v>45152.33</v>
      </c>
      <c r="S8" s="117">
        <f t="shared" si="1"/>
        <v>45152.33</v>
      </c>
    </row>
    <row r="9" spans="1:19" ht="15.75">
      <c r="A9" s="62">
        <v>7</v>
      </c>
      <c r="B9" s="60" t="s">
        <v>20</v>
      </c>
      <c r="C9" s="26">
        <v>24108.36</v>
      </c>
      <c r="D9" s="26">
        <v>24483.91</v>
      </c>
      <c r="E9" s="106">
        <v>28656.36</v>
      </c>
      <c r="F9" s="26">
        <v>2608.69</v>
      </c>
      <c r="G9" s="26">
        <v>3292.03</v>
      </c>
      <c r="H9" s="27">
        <v>19720.01</v>
      </c>
      <c r="I9" s="26"/>
      <c r="J9" s="26"/>
      <c r="K9" s="26"/>
      <c r="L9" s="26"/>
      <c r="M9" s="26"/>
      <c r="N9" s="26">
        <v>3903.12</v>
      </c>
      <c r="O9" s="26"/>
      <c r="P9" s="79"/>
      <c r="Q9" s="86">
        <f t="shared" si="0"/>
        <v>23623.129999999997</v>
      </c>
      <c r="R9" s="115">
        <f>C9+D9+E9+F9+G9+Q9</f>
        <v>106772.48000000001</v>
      </c>
      <c r="S9" s="117">
        <f t="shared" si="1"/>
        <v>83149.35</v>
      </c>
    </row>
    <row r="10" spans="1:19" ht="15.75">
      <c r="A10" s="62">
        <v>8</v>
      </c>
      <c r="B10" s="60" t="s">
        <v>21</v>
      </c>
      <c r="C10" s="26">
        <v>49261.47</v>
      </c>
      <c r="D10" s="26">
        <v>47854.68</v>
      </c>
      <c r="E10" s="106">
        <v>110433.59</v>
      </c>
      <c r="F10" s="26">
        <v>7208.9</v>
      </c>
      <c r="G10" s="26">
        <v>6780.89</v>
      </c>
      <c r="H10" s="27">
        <v>14584.8</v>
      </c>
      <c r="I10" s="26"/>
      <c r="J10" s="26">
        <v>9782.75</v>
      </c>
      <c r="K10" s="26">
        <v>15642.42</v>
      </c>
      <c r="L10" s="26"/>
      <c r="M10" s="26"/>
      <c r="N10" s="26">
        <v>3913.1</v>
      </c>
      <c r="O10" s="26"/>
      <c r="P10" s="79"/>
      <c r="Q10" s="86">
        <f t="shared" si="0"/>
        <v>43923.07</v>
      </c>
      <c r="R10" s="115">
        <f>C10+D10+E10+F10+G10+Q10</f>
        <v>265462.6</v>
      </c>
      <c r="S10" s="117">
        <f t="shared" si="1"/>
        <v>221539.52999999997</v>
      </c>
    </row>
    <row r="11" spans="1:19" ht="15.75">
      <c r="A11" s="62">
        <v>9</v>
      </c>
      <c r="B11" s="60" t="s">
        <v>22</v>
      </c>
      <c r="C11" s="26">
        <v>52925.48</v>
      </c>
      <c r="D11" s="26">
        <v>51652.92</v>
      </c>
      <c r="E11" s="106">
        <v>68207.22</v>
      </c>
      <c r="F11" s="26">
        <v>4561.19</v>
      </c>
      <c r="G11" s="26">
        <v>5948.75</v>
      </c>
      <c r="H11" s="27">
        <v>1713.41</v>
      </c>
      <c r="I11" s="26"/>
      <c r="J11" s="26">
        <v>3913.1</v>
      </c>
      <c r="K11" s="26"/>
      <c r="L11" s="26"/>
      <c r="M11" s="26"/>
      <c r="N11" s="26">
        <v>3913.1</v>
      </c>
      <c r="O11" s="26"/>
      <c r="P11" s="79"/>
      <c r="Q11" s="86">
        <f t="shared" si="0"/>
        <v>9539.61</v>
      </c>
      <c r="R11" s="115">
        <f>C11+D11+E11+F11+G11+Q11</f>
        <v>192835.16999999998</v>
      </c>
      <c r="S11" s="117">
        <f t="shared" si="1"/>
        <v>183295.56</v>
      </c>
    </row>
    <row r="12" spans="1:19" ht="15.75">
      <c r="A12" s="62">
        <v>10</v>
      </c>
      <c r="B12" s="60" t="s">
        <v>23</v>
      </c>
      <c r="C12" s="26">
        <v>12298.91</v>
      </c>
      <c r="D12" s="26">
        <v>33246.65</v>
      </c>
      <c r="E12" s="106">
        <v>46076.89</v>
      </c>
      <c r="F12" s="26">
        <v>841.8</v>
      </c>
      <c r="G12" s="26">
        <v>1181.65</v>
      </c>
      <c r="H12" s="27">
        <v>19504.13</v>
      </c>
      <c r="I12" s="26"/>
      <c r="J12" s="26"/>
      <c r="K12" s="26">
        <v>18973.04</v>
      </c>
      <c r="L12" s="26"/>
      <c r="M12" s="26"/>
      <c r="N12" s="26">
        <v>7816.22</v>
      </c>
      <c r="O12" s="26"/>
      <c r="P12" s="79"/>
      <c r="Q12" s="86">
        <f t="shared" si="0"/>
        <v>46293.39</v>
      </c>
      <c r="R12" s="115">
        <f>C12+D12+E12+F12+G12+Q12</f>
        <v>139939.28999999998</v>
      </c>
      <c r="S12" s="117">
        <f t="shared" si="1"/>
        <v>93645.89999999998</v>
      </c>
    </row>
    <row r="13" spans="1:19" ht="15.75">
      <c r="A13" s="62">
        <v>11</v>
      </c>
      <c r="B13" s="60" t="s">
        <v>24</v>
      </c>
      <c r="C13" s="26">
        <v>21635.23</v>
      </c>
      <c r="D13" s="28">
        <v>25518.65</v>
      </c>
      <c r="E13" s="106">
        <v>18996.85</v>
      </c>
      <c r="F13" s="26">
        <v>2260.96</v>
      </c>
      <c r="G13" s="26">
        <v>2469.65</v>
      </c>
      <c r="H13" s="27">
        <v>3905.2</v>
      </c>
      <c r="I13" s="26"/>
      <c r="J13" s="26"/>
      <c r="K13" s="26"/>
      <c r="L13" s="26"/>
      <c r="M13" s="26"/>
      <c r="N13" s="26">
        <v>3903.12</v>
      </c>
      <c r="O13" s="26"/>
      <c r="P13" s="79"/>
      <c r="Q13" s="86">
        <f t="shared" si="0"/>
        <v>7808.32</v>
      </c>
      <c r="R13" s="115">
        <f>C13+D13+E13+F13+G13+Q13</f>
        <v>78689.66</v>
      </c>
      <c r="S13" s="117">
        <f t="shared" si="1"/>
        <v>70881.34</v>
      </c>
    </row>
    <row r="14" spans="1:19" ht="15.75">
      <c r="A14" s="62">
        <v>12</v>
      </c>
      <c r="B14" s="60" t="s">
        <v>25</v>
      </c>
      <c r="C14" s="26">
        <v>82602.16</v>
      </c>
      <c r="D14" s="26">
        <v>71517.24</v>
      </c>
      <c r="E14" s="106">
        <v>38219.86</v>
      </c>
      <c r="F14" s="26">
        <v>6141.52</v>
      </c>
      <c r="G14" s="26">
        <v>9395.47</v>
      </c>
      <c r="H14" s="27"/>
      <c r="I14" s="26"/>
      <c r="J14" s="26"/>
      <c r="K14" s="26">
        <v>31234.94</v>
      </c>
      <c r="L14" s="26">
        <v>1946.25</v>
      </c>
      <c r="M14" s="26"/>
      <c r="N14" s="26">
        <v>23458.64</v>
      </c>
      <c r="O14" s="26"/>
      <c r="P14" s="79">
        <v>3913.1</v>
      </c>
      <c r="Q14" s="86">
        <f t="shared" si="0"/>
        <v>60552.93</v>
      </c>
      <c r="R14" s="115">
        <f>C14+D14+E14+F14+G14+Q14</f>
        <v>268429.18</v>
      </c>
      <c r="S14" s="117">
        <f t="shared" si="1"/>
        <v>207876.25</v>
      </c>
    </row>
    <row r="15" spans="1:19" ht="15.75">
      <c r="A15" s="62">
        <v>13</v>
      </c>
      <c r="B15" s="60" t="s">
        <v>26</v>
      </c>
      <c r="C15" s="26">
        <v>30106.19</v>
      </c>
      <c r="D15" s="26">
        <v>30385.7</v>
      </c>
      <c r="E15" s="106">
        <v>16783.86</v>
      </c>
      <c r="F15" s="26">
        <v>3532.7</v>
      </c>
      <c r="G15" s="26">
        <v>3786.52</v>
      </c>
      <c r="H15" s="27"/>
      <c r="I15" s="26"/>
      <c r="J15" s="26"/>
      <c r="K15" s="26"/>
      <c r="L15" s="26"/>
      <c r="M15" s="26"/>
      <c r="N15" s="26"/>
      <c r="O15" s="26"/>
      <c r="P15" s="79"/>
      <c r="Q15" s="86">
        <f t="shared" si="0"/>
        <v>0</v>
      </c>
      <c r="R15" s="115">
        <f>C15+D15+E15+F15+G15+Q15</f>
        <v>84594.97</v>
      </c>
      <c r="S15" s="117">
        <f t="shared" si="1"/>
        <v>84594.97</v>
      </c>
    </row>
    <row r="16" spans="1:57" ht="15.75">
      <c r="A16" s="62">
        <v>14</v>
      </c>
      <c r="B16" s="60" t="s">
        <v>27</v>
      </c>
      <c r="C16" s="26">
        <v>25740.37</v>
      </c>
      <c r="D16" s="26">
        <v>14611.15</v>
      </c>
      <c r="E16" s="106">
        <v>6439.44</v>
      </c>
      <c r="F16" s="26">
        <v>870.56</v>
      </c>
      <c r="G16" s="26">
        <v>1760</v>
      </c>
      <c r="H16" s="27"/>
      <c r="I16" s="26"/>
      <c r="J16" s="26"/>
      <c r="K16" s="26"/>
      <c r="L16" s="26"/>
      <c r="M16" s="26"/>
      <c r="N16" s="26"/>
      <c r="O16" s="26"/>
      <c r="P16" s="79"/>
      <c r="Q16" s="86">
        <f t="shared" si="0"/>
        <v>0</v>
      </c>
      <c r="R16" s="115">
        <f>C16+D16+E16+F16+G16+Q16</f>
        <v>49421.52</v>
      </c>
      <c r="S16" s="117">
        <f t="shared" si="1"/>
        <v>49421.52</v>
      </c>
      <c r="T16" s="12"/>
      <c r="U16" s="12"/>
      <c r="V16" s="12" t="s">
        <v>100</v>
      </c>
      <c r="W16" s="12"/>
      <c r="X16" s="12"/>
      <c r="Y16" s="12"/>
      <c r="Z16" s="12"/>
      <c r="AA16" s="12"/>
      <c r="AB16" s="12"/>
      <c r="AC16" s="1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19" ht="15.75">
      <c r="A17" s="62">
        <v>15</v>
      </c>
      <c r="B17" s="60" t="s">
        <v>28</v>
      </c>
      <c r="C17" s="26">
        <v>52684.21</v>
      </c>
      <c r="D17" s="26">
        <v>29503.7</v>
      </c>
      <c r="E17" s="106">
        <v>36637.03</v>
      </c>
      <c r="F17" s="26">
        <v>5443.26</v>
      </c>
      <c r="G17" s="26">
        <v>3527.92</v>
      </c>
      <c r="H17" s="27"/>
      <c r="I17" s="26"/>
      <c r="J17" s="26"/>
      <c r="K17" s="26"/>
      <c r="L17" s="26"/>
      <c r="M17" s="26"/>
      <c r="N17" s="26"/>
      <c r="O17" s="26"/>
      <c r="P17" s="79"/>
      <c r="Q17" s="86">
        <f t="shared" si="0"/>
        <v>0</v>
      </c>
      <c r="R17" s="115">
        <f>C17+D17+E17+F17+G17+Q17</f>
        <v>127796.12</v>
      </c>
      <c r="S17" s="117">
        <f t="shared" si="1"/>
        <v>127796.12</v>
      </c>
    </row>
    <row r="18" spans="1:19" ht="15.75">
      <c r="A18" s="62">
        <v>16</v>
      </c>
      <c r="B18" s="60" t="s">
        <v>29</v>
      </c>
      <c r="C18" s="26">
        <v>20936.96</v>
      </c>
      <c r="D18" s="26">
        <v>16559.27</v>
      </c>
      <c r="E18" s="106">
        <v>6182.28</v>
      </c>
      <c r="F18" s="26">
        <v>2396.25</v>
      </c>
      <c r="G18" s="26">
        <v>2314.26</v>
      </c>
      <c r="H18" s="29">
        <v>1843.41</v>
      </c>
      <c r="I18" s="26"/>
      <c r="J18" s="26"/>
      <c r="K18" s="26"/>
      <c r="L18" s="26"/>
      <c r="M18" s="26"/>
      <c r="N18" s="26"/>
      <c r="O18" s="26"/>
      <c r="P18" s="79"/>
      <c r="Q18" s="86">
        <f t="shared" si="0"/>
        <v>1843.41</v>
      </c>
      <c r="R18" s="115">
        <f>C18+D18+E18+F18+G18+Q18</f>
        <v>50232.43</v>
      </c>
      <c r="S18" s="117">
        <f t="shared" si="1"/>
        <v>48389.02</v>
      </c>
    </row>
    <row r="19" spans="1:19" ht="15.75">
      <c r="A19" s="62">
        <v>17</v>
      </c>
      <c r="B19" s="60" t="s">
        <v>30</v>
      </c>
      <c r="C19" s="26">
        <v>7144.05</v>
      </c>
      <c r="D19" s="26">
        <v>3515.58</v>
      </c>
      <c r="E19" s="106">
        <v>2641.89</v>
      </c>
      <c r="F19" s="26">
        <v>301.04</v>
      </c>
      <c r="G19" s="26">
        <v>534.66</v>
      </c>
      <c r="H19" s="27"/>
      <c r="I19" s="26"/>
      <c r="J19" s="26"/>
      <c r="K19" s="26"/>
      <c r="L19" s="26"/>
      <c r="M19" s="26"/>
      <c r="N19" s="26"/>
      <c r="O19" s="26"/>
      <c r="P19" s="79"/>
      <c r="Q19" s="86">
        <f t="shared" si="0"/>
        <v>0</v>
      </c>
      <c r="R19" s="115">
        <f>C19+D19+E19+F19+G19+Q19</f>
        <v>14137.220000000001</v>
      </c>
      <c r="S19" s="117">
        <f t="shared" si="1"/>
        <v>14137.220000000001</v>
      </c>
    </row>
    <row r="20" spans="1:19" ht="15.75">
      <c r="A20" s="62">
        <v>18</v>
      </c>
      <c r="B20" s="60" t="s">
        <v>31</v>
      </c>
      <c r="C20" s="26">
        <v>4308.26</v>
      </c>
      <c r="D20" s="26">
        <v>2000.92</v>
      </c>
      <c r="E20" s="106">
        <v>1026.32</v>
      </c>
      <c r="F20" s="26">
        <v>424.53</v>
      </c>
      <c r="G20" s="26">
        <v>346.33</v>
      </c>
      <c r="H20" s="27"/>
      <c r="I20" s="26"/>
      <c r="J20" s="26"/>
      <c r="K20" s="26"/>
      <c r="L20" s="26"/>
      <c r="M20" s="26"/>
      <c r="N20" s="26"/>
      <c r="O20" s="26"/>
      <c r="P20" s="79"/>
      <c r="Q20" s="86">
        <f t="shared" si="0"/>
        <v>0</v>
      </c>
      <c r="R20" s="115">
        <f>C20+D20+E20+F20+G20+Q20</f>
        <v>8106.36</v>
      </c>
      <c r="S20" s="117">
        <f t="shared" si="1"/>
        <v>8106.36</v>
      </c>
    </row>
    <row r="21" spans="1:19" ht="15.75">
      <c r="A21" s="62">
        <v>19</v>
      </c>
      <c r="B21" s="60" t="s">
        <v>32</v>
      </c>
      <c r="C21" s="26">
        <v>12662.01</v>
      </c>
      <c r="D21" s="26">
        <v>11226.63</v>
      </c>
      <c r="E21" s="106">
        <v>3544.65</v>
      </c>
      <c r="F21" s="26">
        <v>2022.15</v>
      </c>
      <c r="G21" s="26">
        <v>1754.03</v>
      </c>
      <c r="H21" s="27"/>
      <c r="I21" s="26"/>
      <c r="J21" s="26"/>
      <c r="K21" s="26"/>
      <c r="L21" s="26"/>
      <c r="M21" s="26"/>
      <c r="N21" s="26"/>
      <c r="O21" s="26"/>
      <c r="P21" s="79"/>
      <c r="Q21" s="86">
        <f t="shared" si="0"/>
        <v>0</v>
      </c>
      <c r="R21" s="115">
        <f>C21+D21+E21+F21+G21+Q21</f>
        <v>31209.47</v>
      </c>
      <c r="S21" s="117">
        <f t="shared" si="1"/>
        <v>31209.47</v>
      </c>
    </row>
    <row r="22" spans="1:19" ht="15.75">
      <c r="A22" s="62">
        <v>20</v>
      </c>
      <c r="B22" s="60" t="s">
        <v>33</v>
      </c>
      <c r="C22" s="26">
        <v>25041.79</v>
      </c>
      <c r="D22" s="26">
        <v>17924.36</v>
      </c>
      <c r="E22" s="106">
        <v>14198.42</v>
      </c>
      <c r="F22" s="26">
        <v>1603.76</v>
      </c>
      <c r="G22" s="26">
        <v>3089.69</v>
      </c>
      <c r="H22" s="27">
        <v>1713.41</v>
      </c>
      <c r="I22" s="26"/>
      <c r="J22" s="26"/>
      <c r="K22" s="26"/>
      <c r="L22" s="26"/>
      <c r="M22" s="26">
        <v>4251.21</v>
      </c>
      <c r="N22" s="26">
        <v>3913.1</v>
      </c>
      <c r="O22" s="26"/>
      <c r="P22" s="79"/>
      <c r="Q22" s="86">
        <f t="shared" si="0"/>
        <v>9877.72</v>
      </c>
      <c r="R22" s="115">
        <f>C22+D22+E22+F22+G22+Q22</f>
        <v>71735.74</v>
      </c>
      <c r="S22" s="117">
        <f t="shared" si="1"/>
        <v>61858.020000000004</v>
      </c>
    </row>
    <row r="23" spans="1:19" ht="15.75">
      <c r="A23" s="62">
        <v>21</v>
      </c>
      <c r="B23" s="60" t="s">
        <v>34</v>
      </c>
      <c r="C23" s="26">
        <v>51783.23</v>
      </c>
      <c r="D23" s="26">
        <v>38326.38</v>
      </c>
      <c r="E23" s="106">
        <v>19608.08</v>
      </c>
      <c r="F23" s="26">
        <v>13044.79</v>
      </c>
      <c r="G23" s="26">
        <v>5857.09</v>
      </c>
      <c r="H23" s="27"/>
      <c r="I23" s="26"/>
      <c r="J23" s="26"/>
      <c r="K23" s="26"/>
      <c r="L23" s="26"/>
      <c r="M23" s="26"/>
      <c r="N23" s="26"/>
      <c r="O23" s="26"/>
      <c r="P23" s="79"/>
      <c r="Q23" s="86">
        <f t="shared" si="0"/>
        <v>0</v>
      </c>
      <c r="R23" s="115">
        <f>C23+D23+E23+F23+G23+Q23</f>
        <v>128619.57</v>
      </c>
      <c r="S23" s="117">
        <f t="shared" si="1"/>
        <v>128619.57</v>
      </c>
    </row>
    <row r="24" spans="1:19" ht="15.75">
      <c r="A24" s="62">
        <v>22</v>
      </c>
      <c r="B24" s="60" t="s">
        <v>35</v>
      </c>
      <c r="C24" s="26">
        <v>10935.25</v>
      </c>
      <c r="D24" s="26">
        <v>6978.09</v>
      </c>
      <c r="E24" s="106">
        <v>3628.1</v>
      </c>
      <c r="F24" s="26">
        <v>1177.95</v>
      </c>
      <c r="G24" s="26">
        <v>618.44</v>
      </c>
      <c r="H24" s="27"/>
      <c r="I24" s="26"/>
      <c r="J24" s="26"/>
      <c r="K24" s="26"/>
      <c r="L24" s="26"/>
      <c r="M24" s="26"/>
      <c r="N24" s="26"/>
      <c r="O24" s="26"/>
      <c r="P24" s="79"/>
      <c r="Q24" s="86">
        <f t="shared" si="0"/>
        <v>0</v>
      </c>
      <c r="R24" s="115">
        <f>C24+D24+E24+F24+G24+Q24</f>
        <v>23337.829999999998</v>
      </c>
      <c r="S24" s="117">
        <f t="shared" si="1"/>
        <v>23337.829999999998</v>
      </c>
    </row>
    <row r="25" spans="1:19" ht="15.75">
      <c r="A25" s="62">
        <v>23</v>
      </c>
      <c r="B25" s="60" t="s">
        <v>36</v>
      </c>
      <c r="C25" s="26">
        <v>9699.61</v>
      </c>
      <c r="D25" s="26">
        <v>5488.22</v>
      </c>
      <c r="E25" s="106">
        <v>3727.11</v>
      </c>
      <c r="F25" s="26">
        <v>3140.22</v>
      </c>
      <c r="G25" s="26">
        <v>330.2</v>
      </c>
      <c r="H25" s="27"/>
      <c r="I25" s="26"/>
      <c r="J25" s="26"/>
      <c r="K25" s="26"/>
      <c r="L25" s="26"/>
      <c r="M25" s="26"/>
      <c r="N25" s="26"/>
      <c r="O25" s="26"/>
      <c r="P25" s="79"/>
      <c r="Q25" s="86">
        <f t="shared" si="0"/>
        <v>0</v>
      </c>
      <c r="R25" s="115">
        <f>C25+D25+E25+F25+G25+Q25</f>
        <v>22385.360000000004</v>
      </c>
      <c r="S25" s="117">
        <f t="shared" si="1"/>
        <v>22385.360000000004</v>
      </c>
    </row>
    <row r="26" spans="1:19" ht="15.75">
      <c r="A26" s="62">
        <v>24</v>
      </c>
      <c r="B26" s="60" t="s">
        <v>37</v>
      </c>
      <c r="C26" s="26">
        <v>67959.7</v>
      </c>
      <c r="D26" s="26">
        <v>78949.87</v>
      </c>
      <c r="E26" s="106">
        <v>116911.03</v>
      </c>
      <c r="F26" s="26">
        <v>5713.21</v>
      </c>
      <c r="G26" s="26">
        <v>6496.48</v>
      </c>
      <c r="H26" s="27">
        <v>3426.8</v>
      </c>
      <c r="I26" s="26"/>
      <c r="J26" s="26">
        <v>7826.2</v>
      </c>
      <c r="K26" s="26">
        <v>47033.68</v>
      </c>
      <c r="L26" s="26"/>
      <c r="M26" s="26">
        <v>7170.92</v>
      </c>
      <c r="N26" s="26">
        <v>23478.6</v>
      </c>
      <c r="O26" s="26">
        <v>54783.4</v>
      </c>
      <c r="P26" s="79">
        <v>3913.1</v>
      </c>
      <c r="Q26" s="86">
        <f t="shared" si="0"/>
        <v>147632.7</v>
      </c>
      <c r="R26" s="115">
        <f>C26+D26+E26+F26+G26+Q26</f>
        <v>423662.99</v>
      </c>
      <c r="S26" s="117">
        <f t="shared" si="1"/>
        <v>276030.29</v>
      </c>
    </row>
    <row r="27" spans="1:19" ht="15.75">
      <c r="A27" s="62">
        <v>25</v>
      </c>
      <c r="B27" s="60" t="s">
        <v>38</v>
      </c>
      <c r="C27" s="26">
        <v>1037.02</v>
      </c>
      <c r="D27" s="26">
        <v>705.14</v>
      </c>
      <c r="E27" s="106">
        <v>126.87</v>
      </c>
      <c r="F27" s="26">
        <v>130</v>
      </c>
      <c r="G27" s="26">
        <v>137.3</v>
      </c>
      <c r="H27" s="27"/>
      <c r="I27" s="26"/>
      <c r="J27" s="26"/>
      <c r="K27" s="26"/>
      <c r="L27" s="26"/>
      <c r="M27" s="26"/>
      <c r="N27" s="26"/>
      <c r="O27" s="26"/>
      <c r="P27" s="79"/>
      <c r="Q27" s="86">
        <f t="shared" si="0"/>
        <v>0</v>
      </c>
      <c r="R27" s="115">
        <f>C27+D27+E27+F27+G27+Q27</f>
        <v>2136.33</v>
      </c>
      <c r="S27" s="117">
        <f t="shared" si="1"/>
        <v>2136.33</v>
      </c>
    </row>
    <row r="28" spans="1:19" ht="15.75">
      <c r="A28" s="62">
        <v>26</v>
      </c>
      <c r="B28" s="60" t="s">
        <v>39</v>
      </c>
      <c r="C28" s="26">
        <v>4811.28</v>
      </c>
      <c r="D28" s="26">
        <v>7404.69</v>
      </c>
      <c r="E28" s="106">
        <v>15483.06</v>
      </c>
      <c r="F28" s="26">
        <v>332.84</v>
      </c>
      <c r="G28" s="26">
        <v>946.67</v>
      </c>
      <c r="H28" s="27"/>
      <c r="I28" s="26"/>
      <c r="J28" s="26"/>
      <c r="K28" s="26"/>
      <c r="L28" s="26"/>
      <c r="M28" s="26"/>
      <c r="N28" s="26">
        <v>7976.94</v>
      </c>
      <c r="O28" s="26"/>
      <c r="P28" s="79"/>
      <c r="Q28" s="86">
        <f t="shared" si="0"/>
        <v>7976.94</v>
      </c>
      <c r="R28" s="115">
        <f>C28+D28+E28+F28+G28+Q28</f>
        <v>36955.479999999996</v>
      </c>
      <c r="S28" s="117">
        <f t="shared" si="1"/>
        <v>28978.539999999997</v>
      </c>
    </row>
    <row r="29" spans="1:19" ht="15.75">
      <c r="A29" s="62">
        <v>27</v>
      </c>
      <c r="B29" s="60" t="s">
        <v>40</v>
      </c>
      <c r="C29" s="26">
        <v>25398.83</v>
      </c>
      <c r="D29" s="26">
        <v>22308.22</v>
      </c>
      <c r="E29" s="106">
        <v>6820.09</v>
      </c>
      <c r="F29" s="26">
        <v>3771.66</v>
      </c>
      <c r="G29" s="26">
        <v>3034.37</v>
      </c>
      <c r="H29" s="27"/>
      <c r="I29" s="26"/>
      <c r="J29" s="26"/>
      <c r="K29" s="26"/>
      <c r="L29" s="26"/>
      <c r="M29" s="26"/>
      <c r="N29" s="26"/>
      <c r="O29" s="26"/>
      <c r="P29" s="79"/>
      <c r="Q29" s="86">
        <f t="shared" si="0"/>
        <v>0</v>
      </c>
      <c r="R29" s="115">
        <f>C29+D29+E29+F29+G29+Q29</f>
        <v>61333.170000000006</v>
      </c>
      <c r="S29" s="117">
        <f t="shared" si="1"/>
        <v>61333.170000000006</v>
      </c>
    </row>
    <row r="30" spans="1:19" ht="15.75">
      <c r="A30" s="62">
        <v>28</v>
      </c>
      <c r="B30" s="60" t="s">
        <v>41</v>
      </c>
      <c r="C30" s="26">
        <v>5819.93</v>
      </c>
      <c r="D30" s="26">
        <v>3945.45</v>
      </c>
      <c r="E30" s="106">
        <v>9849.06</v>
      </c>
      <c r="F30" s="26">
        <v>578.72</v>
      </c>
      <c r="G30" s="26">
        <v>526.22</v>
      </c>
      <c r="H30" s="27"/>
      <c r="I30" s="26"/>
      <c r="J30" s="26"/>
      <c r="K30" s="26"/>
      <c r="L30" s="26"/>
      <c r="M30" s="26"/>
      <c r="N30" s="26"/>
      <c r="O30" s="26"/>
      <c r="P30" s="79"/>
      <c r="Q30" s="86">
        <f t="shared" si="0"/>
        <v>0</v>
      </c>
      <c r="R30" s="115">
        <f>C30+D30+E30+F30+G30+Q30</f>
        <v>20719.380000000005</v>
      </c>
      <c r="S30" s="117">
        <f t="shared" si="1"/>
        <v>20719.380000000005</v>
      </c>
    </row>
    <row r="31" spans="1:19" ht="15.75">
      <c r="A31" s="62">
        <v>29</v>
      </c>
      <c r="B31" s="60" t="s">
        <v>42</v>
      </c>
      <c r="C31" s="26">
        <v>37331.29</v>
      </c>
      <c r="D31" s="26">
        <v>41793.16</v>
      </c>
      <c r="E31" s="106">
        <v>15528.57</v>
      </c>
      <c r="F31" s="26">
        <v>2990.99</v>
      </c>
      <c r="G31" s="26">
        <v>4711.64</v>
      </c>
      <c r="H31" s="27"/>
      <c r="I31" s="26"/>
      <c r="J31" s="26"/>
      <c r="K31" s="26"/>
      <c r="L31" s="26"/>
      <c r="M31" s="26"/>
      <c r="N31" s="26"/>
      <c r="O31" s="26"/>
      <c r="P31" s="79"/>
      <c r="Q31" s="86">
        <f t="shared" si="0"/>
        <v>0</v>
      </c>
      <c r="R31" s="115">
        <f>C31+D31+E31+F31+G31+Q31</f>
        <v>102355.65000000002</v>
      </c>
      <c r="S31" s="117">
        <f t="shared" si="1"/>
        <v>102355.65000000002</v>
      </c>
    </row>
    <row r="32" spans="1:19" ht="15.75">
      <c r="A32" s="62">
        <v>30</v>
      </c>
      <c r="B32" s="60" t="s">
        <v>43</v>
      </c>
      <c r="C32" s="26">
        <v>32658.89</v>
      </c>
      <c r="D32" s="26">
        <v>31518.37</v>
      </c>
      <c r="E32" s="106">
        <v>12914.9</v>
      </c>
      <c r="F32" s="26">
        <v>4581.75</v>
      </c>
      <c r="G32" s="26">
        <v>4790.29</v>
      </c>
      <c r="H32" s="27">
        <v>3426.82</v>
      </c>
      <c r="I32" s="26"/>
      <c r="J32" s="26"/>
      <c r="K32" s="26"/>
      <c r="L32" s="26"/>
      <c r="M32" s="26"/>
      <c r="N32" s="26"/>
      <c r="O32" s="26"/>
      <c r="P32" s="79"/>
      <c r="Q32" s="86">
        <f t="shared" si="0"/>
        <v>3426.82</v>
      </c>
      <c r="R32" s="115">
        <f>C32+D32+E32+F32+G32+Q32</f>
        <v>89891.01999999999</v>
      </c>
      <c r="S32" s="117">
        <f t="shared" si="1"/>
        <v>86464.19999999998</v>
      </c>
    </row>
    <row r="33" spans="1:19" ht="15.75">
      <c r="A33" s="62">
        <v>31</v>
      </c>
      <c r="B33" s="60" t="s">
        <v>44</v>
      </c>
      <c r="C33" s="26">
        <v>5285.66</v>
      </c>
      <c r="D33" s="26">
        <v>4720.52</v>
      </c>
      <c r="E33" s="106">
        <v>2936.29</v>
      </c>
      <c r="F33" s="26">
        <v>302.6</v>
      </c>
      <c r="G33" s="26">
        <v>341.37</v>
      </c>
      <c r="H33" s="27"/>
      <c r="I33" s="26"/>
      <c r="J33" s="26"/>
      <c r="K33" s="26"/>
      <c r="L33" s="26"/>
      <c r="M33" s="26"/>
      <c r="N33" s="26"/>
      <c r="O33" s="26"/>
      <c r="P33" s="79"/>
      <c r="Q33" s="86">
        <f t="shared" si="0"/>
        <v>0</v>
      </c>
      <c r="R33" s="115">
        <f>C33+D33+E33+F33+G33+Q33</f>
        <v>13586.440000000002</v>
      </c>
      <c r="S33" s="117">
        <f t="shared" si="1"/>
        <v>13586.440000000002</v>
      </c>
    </row>
    <row r="34" spans="1:19" ht="15.75">
      <c r="A34" s="62">
        <v>32</v>
      </c>
      <c r="B34" s="60" t="s">
        <v>98</v>
      </c>
      <c r="C34" s="26">
        <v>6915.73</v>
      </c>
      <c r="D34" s="26">
        <v>7718.7</v>
      </c>
      <c r="E34" s="106">
        <v>3503.19</v>
      </c>
      <c r="F34" s="26">
        <v>692.32</v>
      </c>
      <c r="G34" s="26">
        <v>954.5</v>
      </c>
      <c r="H34" s="27"/>
      <c r="I34" s="26"/>
      <c r="J34" s="26"/>
      <c r="K34" s="26"/>
      <c r="L34" s="26"/>
      <c r="M34" s="26"/>
      <c r="N34" s="26"/>
      <c r="O34" s="26"/>
      <c r="P34" s="79"/>
      <c r="Q34" s="86">
        <f t="shared" si="0"/>
        <v>0</v>
      </c>
      <c r="R34" s="115">
        <f>C34+D34+E34+F34+G34+Q34</f>
        <v>19784.44</v>
      </c>
      <c r="S34" s="117">
        <f t="shared" si="1"/>
        <v>19784.44</v>
      </c>
    </row>
    <row r="35" spans="1:19" ht="15.75">
      <c r="A35" s="62">
        <v>33</v>
      </c>
      <c r="B35" s="60" t="s">
        <v>101</v>
      </c>
      <c r="C35" s="26">
        <v>18745.72</v>
      </c>
      <c r="D35" s="26">
        <v>15715.98</v>
      </c>
      <c r="E35" s="106">
        <v>12523.18</v>
      </c>
      <c r="F35" s="26">
        <v>2245.52</v>
      </c>
      <c r="G35" s="26">
        <v>1638.34</v>
      </c>
      <c r="H35" s="27"/>
      <c r="I35" s="26"/>
      <c r="J35" s="26"/>
      <c r="K35" s="26"/>
      <c r="L35" s="26"/>
      <c r="M35" s="26">
        <v>2919.71</v>
      </c>
      <c r="N35" s="26"/>
      <c r="O35" s="26"/>
      <c r="P35" s="79">
        <v>3913.1</v>
      </c>
      <c r="Q35" s="86">
        <f t="shared" si="0"/>
        <v>6832.8099999999995</v>
      </c>
      <c r="R35" s="115">
        <f>C35+D35+E35+F35+G35+Q35</f>
        <v>57701.54999999999</v>
      </c>
      <c r="S35" s="117">
        <f t="shared" si="1"/>
        <v>50868.73999999999</v>
      </c>
    </row>
    <row r="36" spans="1:19" ht="15.75">
      <c r="A36" s="62">
        <v>34</v>
      </c>
      <c r="B36" s="60" t="s">
        <v>102</v>
      </c>
      <c r="C36" s="26">
        <v>21314.81</v>
      </c>
      <c r="D36" s="26">
        <v>22682.22</v>
      </c>
      <c r="E36" s="106">
        <v>11845.16</v>
      </c>
      <c r="F36" s="26">
        <v>1422.16</v>
      </c>
      <c r="G36" s="26">
        <v>2488.59</v>
      </c>
      <c r="H36" s="27">
        <v>4197.62</v>
      </c>
      <c r="I36" s="26"/>
      <c r="J36" s="26"/>
      <c r="K36" s="26"/>
      <c r="L36" s="26"/>
      <c r="M36" s="26"/>
      <c r="N36" s="26"/>
      <c r="O36" s="26"/>
      <c r="P36" s="79"/>
      <c r="Q36" s="86">
        <f t="shared" si="0"/>
        <v>4197.62</v>
      </c>
      <c r="R36" s="115">
        <f>C36+D36+E36+F36+G36+Q36</f>
        <v>63950.560000000005</v>
      </c>
      <c r="S36" s="117">
        <f t="shared" si="1"/>
        <v>59752.94</v>
      </c>
    </row>
    <row r="37" spans="1:19" ht="15.75">
      <c r="A37" s="62">
        <v>35</v>
      </c>
      <c r="B37" s="60" t="s">
        <v>105</v>
      </c>
      <c r="C37" s="26">
        <v>4096.67</v>
      </c>
      <c r="D37" s="26">
        <v>2544.97</v>
      </c>
      <c r="E37" s="106">
        <v>205.13</v>
      </c>
      <c r="F37" s="26">
        <v>665.86</v>
      </c>
      <c r="G37" s="26">
        <v>125.56</v>
      </c>
      <c r="H37" s="27"/>
      <c r="I37" s="26"/>
      <c r="J37" s="26"/>
      <c r="K37" s="26"/>
      <c r="L37" s="26"/>
      <c r="M37" s="26"/>
      <c r="N37" s="26"/>
      <c r="O37" s="26"/>
      <c r="P37" s="79"/>
      <c r="Q37" s="86">
        <f t="shared" si="0"/>
        <v>0</v>
      </c>
      <c r="R37" s="115">
        <f>C37+D37+E37+F37+G37+Q37</f>
        <v>7638.19</v>
      </c>
      <c r="S37" s="117">
        <f t="shared" si="1"/>
        <v>7638.19</v>
      </c>
    </row>
    <row r="38" spans="1:19" ht="15.75">
      <c r="A38" s="62">
        <v>36</v>
      </c>
      <c r="B38" s="60" t="s">
        <v>108</v>
      </c>
      <c r="C38" s="26">
        <v>7755.88</v>
      </c>
      <c r="D38" s="26">
        <v>6752.59</v>
      </c>
      <c r="E38" s="106">
        <v>2693.2</v>
      </c>
      <c r="F38" s="26">
        <v>1056.64</v>
      </c>
      <c r="G38" s="26">
        <v>937.43</v>
      </c>
      <c r="H38" s="27"/>
      <c r="I38" s="26"/>
      <c r="J38" s="26"/>
      <c r="K38" s="26"/>
      <c r="L38" s="26"/>
      <c r="M38" s="26"/>
      <c r="N38" s="26"/>
      <c r="O38" s="26"/>
      <c r="P38" s="79"/>
      <c r="Q38" s="86">
        <f t="shared" si="0"/>
        <v>0</v>
      </c>
      <c r="R38" s="115">
        <f>C38+D38+E38+F38+G38+Q38</f>
        <v>19195.74</v>
      </c>
      <c r="S38" s="117">
        <f t="shared" si="1"/>
        <v>19195.74</v>
      </c>
    </row>
    <row r="39" spans="1:19" ht="16.5" thickBot="1">
      <c r="A39" s="69">
        <v>37</v>
      </c>
      <c r="B39" s="70" t="s">
        <v>109</v>
      </c>
      <c r="C39" s="71">
        <v>6996.65</v>
      </c>
      <c r="D39" s="71">
        <v>4114.16</v>
      </c>
      <c r="E39" s="107">
        <v>6556.1</v>
      </c>
      <c r="F39" s="71">
        <v>78.12</v>
      </c>
      <c r="G39" s="71">
        <v>399.83</v>
      </c>
      <c r="H39" s="72"/>
      <c r="I39" s="71"/>
      <c r="J39" s="71"/>
      <c r="K39" s="71"/>
      <c r="L39" s="71"/>
      <c r="M39" s="71"/>
      <c r="N39" s="71"/>
      <c r="O39" s="71"/>
      <c r="P39" s="80"/>
      <c r="Q39" s="87">
        <f t="shared" si="0"/>
        <v>0</v>
      </c>
      <c r="R39" s="116">
        <f>C39+D39+E39+F39+G39+Q39</f>
        <v>18144.86</v>
      </c>
      <c r="S39" s="117">
        <f t="shared" si="1"/>
        <v>18144.86</v>
      </c>
    </row>
    <row r="40" spans="1:19" ht="26.25" customHeight="1" thickBot="1">
      <c r="A40" s="73"/>
      <c r="B40" s="74" t="s">
        <v>45</v>
      </c>
      <c r="C40" s="75">
        <f aca="true" t="shared" si="2" ref="C40:H40">SUM(C3:C39)</f>
        <v>880496.1000000002</v>
      </c>
      <c r="D40" s="76">
        <f t="shared" si="2"/>
        <v>815242.5099999998</v>
      </c>
      <c r="E40" s="108">
        <f t="shared" si="2"/>
        <v>775743.82</v>
      </c>
      <c r="F40" s="76">
        <f t="shared" si="2"/>
        <v>103261.53000000003</v>
      </c>
      <c r="G40" s="75">
        <f t="shared" si="2"/>
        <v>95255.15999999997</v>
      </c>
      <c r="H40" s="76">
        <f t="shared" si="2"/>
        <v>79165.59000000001</v>
      </c>
      <c r="I40" s="75">
        <f aca="true" t="shared" si="3" ref="I40:O40">SUM(I3:I35)</f>
        <v>0</v>
      </c>
      <c r="J40" s="76">
        <f t="shared" si="3"/>
        <v>25435.15</v>
      </c>
      <c r="K40" s="75">
        <f t="shared" si="3"/>
        <v>140215.9</v>
      </c>
      <c r="L40" s="75">
        <f t="shared" si="3"/>
        <v>1946.25</v>
      </c>
      <c r="M40" s="76">
        <f t="shared" si="3"/>
        <v>14341.84</v>
      </c>
      <c r="N40" s="75">
        <f t="shared" si="3"/>
        <v>94156</v>
      </c>
      <c r="O40" s="76">
        <f t="shared" si="3"/>
        <v>63565.42</v>
      </c>
      <c r="P40" s="75">
        <f>SUM(P3:P36)</f>
        <v>11739.3</v>
      </c>
      <c r="Q40" s="84">
        <f>SUM(Q3:Q39)</f>
        <v>430565.45</v>
      </c>
      <c r="R40" s="77">
        <f>C40+D40+E40+F40+G40+Q40</f>
        <v>3100564.5700000003</v>
      </c>
      <c r="S40" s="118">
        <f>SUM(S3:S39)</f>
        <v>2669999.1199999996</v>
      </c>
    </row>
    <row r="41" spans="2:19" ht="15.75">
      <c r="B41" s="30"/>
      <c r="C41" s="31"/>
      <c r="D41" s="31"/>
      <c r="E41" s="31"/>
      <c r="F41" s="32"/>
      <c r="G41" s="32"/>
      <c r="H41" s="33"/>
      <c r="I41" s="31"/>
      <c r="J41" s="31"/>
      <c r="K41" s="31"/>
      <c r="L41" s="31"/>
      <c r="M41" s="31"/>
      <c r="N41" s="31"/>
      <c r="O41" s="31"/>
      <c r="P41" s="31"/>
      <c r="Q41" s="31"/>
      <c r="S41" s="33"/>
    </row>
    <row r="42" spans="2:19" ht="15.75">
      <c r="B42" s="34"/>
      <c r="C42" s="31"/>
      <c r="D42" s="31"/>
      <c r="E42" s="31"/>
      <c r="F42" s="32"/>
      <c r="G42" s="32"/>
      <c r="H42" s="33"/>
      <c r="I42" s="31"/>
      <c r="J42" s="31"/>
      <c r="K42" s="31"/>
      <c r="L42" s="31"/>
      <c r="M42" s="31"/>
      <c r="N42" s="31"/>
      <c r="O42" s="31"/>
      <c r="P42" s="31"/>
      <c r="Q42" s="31"/>
      <c r="S42" s="33"/>
    </row>
    <row r="43" spans="2:17" ht="15">
      <c r="B43" s="9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9"/>
      <c r="C44" s="1"/>
      <c r="D44" s="1"/>
      <c r="E44" s="1"/>
      <c r="F44" s="2"/>
      <c r="G44" s="2"/>
      <c r="H44" s="17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ht="12.75">
      <c r="B47" s="15"/>
    </row>
    <row r="48" spans="2:11" ht="12.75">
      <c r="B48" s="10"/>
      <c r="F48" s="3"/>
      <c r="G48" s="3"/>
      <c r="K48" s="3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spans="2:19" ht="12.75">
      <c r="B57" s="11"/>
      <c r="C57" s="4"/>
      <c r="D57" s="4"/>
      <c r="E57" s="4"/>
      <c r="F57" s="4"/>
      <c r="G57" s="4"/>
      <c r="H57" s="19"/>
      <c r="I57" s="4"/>
      <c r="J57" s="4"/>
      <c r="K57" s="4"/>
      <c r="L57" s="4"/>
      <c r="M57" s="4"/>
      <c r="N57" s="4"/>
      <c r="O57" s="4"/>
      <c r="P57" s="4"/>
      <c r="Q57" s="4"/>
      <c r="R57" s="4"/>
      <c r="S57" s="14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7">
      <selection activeCell="I31" sqref="I31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10" t="s">
        <v>122</v>
      </c>
      <c r="B3" s="110"/>
      <c r="C3" s="110"/>
      <c r="D3" s="110"/>
      <c r="E3" s="110"/>
      <c r="F3" s="110"/>
      <c r="G3" s="110"/>
      <c r="H3" s="110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50" t="s">
        <v>0</v>
      </c>
      <c r="B5" s="50" t="s">
        <v>1</v>
      </c>
      <c r="C5" s="52" t="s">
        <v>61</v>
      </c>
      <c r="D5" s="49"/>
      <c r="E5" s="1"/>
      <c r="F5" s="1"/>
      <c r="G5" s="37"/>
      <c r="H5" s="37"/>
    </row>
    <row r="6" spans="1:8" ht="15">
      <c r="A6" s="40" t="s">
        <v>90</v>
      </c>
      <c r="B6" s="7" t="s">
        <v>14</v>
      </c>
      <c r="C6" s="8"/>
      <c r="D6" s="12"/>
      <c r="E6" s="1"/>
      <c r="F6" s="1"/>
      <c r="G6" s="37"/>
      <c r="H6" s="37"/>
    </row>
    <row r="7" spans="1:8" ht="15">
      <c r="A7" s="40" t="s">
        <v>63</v>
      </c>
      <c r="B7" s="7" t="s">
        <v>49</v>
      </c>
      <c r="C7" s="48"/>
      <c r="D7" s="12"/>
      <c r="E7" s="1"/>
      <c r="F7" s="1"/>
      <c r="G7" s="37"/>
      <c r="H7" s="37"/>
    </row>
    <row r="8" spans="1:8" ht="15">
      <c r="A8" s="40" t="s">
        <v>64</v>
      </c>
      <c r="B8" s="7" t="s">
        <v>16</v>
      </c>
      <c r="C8" s="48"/>
      <c r="D8" s="12"/>
      <c r="E8" s="1"/>
      <c r="F8" s="1"/>
      <c r="G8" s="37"/>
      <c r="H8" s="37"/>
    </row>
    <row r="9" spans="1:8" ht="15">
      <c r="A9" s="40" t="s">
        <v>65</v>
      </c>
      <c r="B9" s="7" t="s">
        <v>17</v>
      </c>
      <c r="C9" s="48"/>
      <c r="D9" s="12"/>
      <c r="E9" s="1"/>
      <c r="F9" s="1"/>
      <c r="G9" s="37"/>
      <c r="H9" s="37"/>
    </row>
    <row r="10" spans="1:8" ht="15">
      <c r="A10" s="40" t="s">
        <v>66</v>
      </c>
      <c r="B10" s="7" t="s">
        <v>18</v>
      </c>
      <c r="C10" s="48"/>
      <c r="D10" s="12"/>
      <c r="E10" s="1"/>
      <c r="F10" s="1"/>
      <c r="G10" s="37"/>
      <c r="H10" s="37"/>
    </row>
    <row r="11" spans="1:8" ht="15">
      <c r="A11" s="40" t="s">
        <v>67</v>
      </c>
      <c r="B11" s="7" t="s">
        <v>19</v>
      </c>
      <c r="C11" s="48"/>
      <c r="D11" s="12"/>
      <c r="E11" s="1"/>
      <c r="F11" s="1"/>
      <c r="G11" s="37"/>
      <c r="H11" s="37"/>
    </row>
    <row r="12" spans="1:8" ht="15">
      <c r="A12" s="40" t="s">
        <v>68</v>
      </c>
      <c r="B12" s="7" t="s">
        <v>20</v>
      </c>
      <c r="C12" s="48"/>
      <c r="D12" s="12"/>
      <c r="E12" s="1"/>
      <c r="F12" s="1"/>
      <c r="G12" s="37"/>
      <c r="H12" s="37"/>
    </row>
    <row r="13" spans="1:8" ht="15">
      <c r="A13" s="40" t="s">
        <v>69</v>
      </c>
      <c r="B13" s="7" t="s">
        <v>21</v>
      </c>
      <c r="C13" s="48"/>
      <c r="D13" s="12"/>
      <c r="E13" s="1"/>
      <c r="F13" s="1"/>
      <c r="G13" s="37"/>
      <c r="H13" s="37"/>
    </row>
    <row r="14" spans="1:8" ht="15">
      <c r="A14" s="40" t="s">
        <v>70</v>
      </c>
      <c r="B14" s="7" t="s">
        <v>22</v>
      </c>
      <c r="C14" s="48"/>
      <c r="D14" s="12"/>
      <c r="E14" s="1"/>
      <c r="F14" s="1"/>
      <c r="G14" s="37"/>
      <c r="H14" s="37"/>
    </row>
    <row r="15" spans="1:8" ht="15">
      <c r="A15" s="40" t="s">
        <v>71</v>
      </c>
      <c r="B15" s="7" t="s">
        <v>23</v>
      </c>
      <c r="C15" s="48"/>
      <c r="D15" s="12"/>
      <c r="E15" s="1"/>
      <c r="F15" s="1"/>
      <c r="G15" s="37"/>
      <c r="H15" s="37"/>
    </row>
    <row r="16" spans="1:8" ht="15">
      <c r="A16" s="40" t="s">
        <v>72</v>
      </c>
      <c r="B16" s="7" t="s">
        <v>24</v>
      </c>
      <c r="C16" s="48"/>
      <c r="D16" s="12"/>
      <c r="E16" s="1"/>
      <c r="F16" s="1"/>
      <c r="G16" s="37"/>
      <c r="H16" s="37"/>
    </row>
    <row r="17" spans="1:8" ht="15">
      <c r="A17" s="40" t="s">
        <v>73</v>
      </c>
      <c r="B17" s="7" t="s">
        <v>50</v>
      </c>
      <c r="C17" s="48"/>
      <c r="D17" s="12"/>
      <c r="E17" s="1"/>
      <c r="F17" s="1"/>
      <c r="G17" s="37"/>
      <c r="H17" s="37"/>
    </row>
    <row r="18" spans="1:8" ht="15">
      <c r="A18" s="40" t="s">
        <v>74</v>
      </c>
      <c r="B18" s="7" t="s">
        <v>26</v>
      </c>
      <c r="C18" s="48"/>
      <c r="D18" s="12"/>
      <c r="E18" s="1"/>
      <c r="F18" s="1"/>
      <c r="G18" s="37"/>
      <c r="H18" s="37"/>
    </row>
    <row r="19" spans="1:8" ht="15">
      <c r="A19" s="40" t="s">
        <v>75</v>
      </c>
      <c r="B19" s="7" t="s">
        <v>27</v>
      </c>
      <c r="C19" s="48"/>
      <c r="D19" s="12"/>
      <c r="E19" s="1"/>
      <c r="F19" s="1"/>
      <c r="G19" s="37"/>
      <c r="H19" s="37"/>
    </row>
    <row r="20" spans="1:8" ht="15">
      <c r="A20" s="40" t="s">
        <v>76</v>
      </c>
      <c r="B20" s="7" t="s">
        <v>28</v>
      </c>
      <c r="C20" s="8"/>
      <c r="D20" s="12"/>
      <c r="E20" s="1"/>
      <c r="F20" s="1"/>
      <c r="G20" s="37"/>
      <c r="H20" s="37"/>
    </row>
    <row r="21" spans="1:8" ht="15">
      <c r="A21" s="40" t="s">
        <v>77</v>
      </c>
      <c r="B21" s="7" t="s">
        <v>29</v>
      </c>
      <c r="C21" s="48"/>
      <c r="D21" s="12"/>
      <c r="E21" s="1"/>
      <c r="F21" s="1"/>
      <c r="G21" s="37"/>
      <c r="H21" s="37"/>
    </row>
    <row r="22" spans="1:8" ht="15">
      <c r="A22" s="40" t="s">
        <v>78</v>
      </c>
      <c r="B22" s="7" t="s">
        <v>30</v>
      </c>
      <c r="C22" s="48"/>
      <c r="D22" s="12"/>
      <c r="E22" s="1"/>
      <c r="F22" s="1"/>
      <c r="G22" s="37"/>
      <c r="H22" s="37"/>
    </row>
    <row r="23" spans="1:8" ht="15">
      <c r="A23" s="40" t="s">
        <v>79</v>
      </c>
      <c r="B23" s="7" t="s">
        <v>31</v>
      </c>
      <c r="C23" s="48"/>
      <c r="D23" s="12"/>
      <c r="E23" s="1"/>
      <c r="F23" s="1"/>
      <c r="G23" s="37"/>
      <c r="H23" s="37"/>
    </row>
    <row r="24" spans="1:8" ht="15">
      <c r="A24" s="40" t="s">
        <v>80</v>
      </c>
      <c r="B24" s="7" t="s">
        <v>32</v>
      </c>
      <c r="C24" s="48"/>
      <c r="D24" s="12"/>
      <c r="E24" s="1"/>
      <c r="F24" s="1"/>
      <c r="G24" s="37"/>
      <c r="H24" s="37"/>
    </row>
    <row r="25" spans="1:8" ht="15">
      <c r="A25" s="40" t="s">
        <v>81</v>
      </c>
      <c r="B25" s="7" t="s">
        <v>33</v>
      </c>
      <c r="C25" s="48"/>
      <c r="D25" s="12"/>
      <c r="E25" s="1"/>
      <c r="F25" s="1"/>
      <c r="G25" s="37"/>
      <c r="H25" s="37"/>
    </row>
    <row r="26" spans="1:8" ht="15">
      <c r="A26" s="40" t="s">
        <v>82</v>
      </c>
      <c r="B26" s="7" t="s">
        <v>34</v>
      </c>
      <c r="C26" s="48"/>
      <c r="D26" s="12"/>
      <c r="E26" s="1"/>
      <c r="F26" s="1"/>
      <c r="G26" s="37"/>
      <c r="H26" s="37"/>
    </row>
    <row r="27" spans="1:8" ht="15">
      <c r="A27" s="40" t="s">
        <v>83</v>
      </c>
      <c r="B27" s="7" t="s">
        <v>35</v>
      </c>
      <c r="C27" s="48"/>
      <c r="D27" s="12"/>
      <c r="E27" s="1"/>
      <c r="F27" s="1"/>
      <c r="G27" s="37"/>
      <c r="H27" s="37"/>
    </row>
    <row r="28" spans="1:8" ht="15">
      <c r="A28" s="40" t="s">
        <v>84</v>
      </c>
      <c r="B28" s="7" t="s">
        <v>36</v>
      </c>
      <c r="C28" s="48"/>
      <c r="D28" s="12"/>
      <c r="E28" s="1"/>
      <c r="F28" s="1"/>
      <c r="G28" s="37"/>
      <c r="H28" s="37"/>
    </row>
    <row r="29" spans="1:8" ht="15">
      <c r="A29" s="40" t="s">
        <v>85</v>
      </c>
      <c r="B29" s="7" t="s">
        <v>37</v>
      </c>
      <c r="C29" s="8">
        <v>420.53</v>
      </c>
      <c r="D29" s="12"/>
      <c r="E29" s="1"/>
      <c r="F29" s="1"/>
      <c r="G29" s="37"/>
      <c r="H29" s="37"/>
    </row>
    <row r="30" spans="1:8" ht="15">
      <c r="A30" s="40" t="s">
        <v>86</v>
      </c>
      <c r="B30" s="7" t="s">
        <v>38</v>
      </c>
      <c r="C30" s="48"/>
      <c r="D30" s="12"/>
      <c r="E30" s="1"/>
      <c r="F30" s="1"/>
      <c r="G30" s="37"/>
      <c r="H30" s="37"/>
    </row>
    <row r="31" spans="1:8" ht="15">
      <c r="A31" s="40" t="s">
        <v>87</v>
      </c>
      <c r="B31" s="7" t="s">
        <v>39</v>
      </c>
      <c r="C31" s="48"/>
      <c r="D31" s="12"/>
      <c r="E31" s="1"/>
      <c r="F31" s="1"/>
      <c r="G31" s="37"/>
      <c r="H31" s="37"/>
    </row>
    <row r="32" spans="1:8" ht="15">
      <c r="A32" s="40" t="s">
        <v>88</v>
      </c>
      <c r="B32" s="7" t="s">
        <v>40</v>
      </c>
      <c r="C32" s="48"/>
      <c r="D32" s="12"/>
      <c r="E32" s="1"/>
      <c r="F32" s="1"/>
      <c r="G32" s="37"/>
      <c r="H32" s="37"/>
    </row>
    <row r="33" spans="1:8" ht="15">
      <c r="A33" s="40" t="s">
        <v>89</v>
      </c>
      <c r="B33" s="7" t="s">
        <v>41</v>
      </c>
      <c r="C33" s="48"/>
      <c r="D33" s="12"/>
      <c r="E33" s="1"/>
      <c r="F33" s="1"/>
      <c r="G33" s="37"/>
      <c r="H33" s="37"/>
    </row>
    <row r="34" spans="1:8" ht="15">
      <c r="A34" s="40" t="s">
        <v>91</v>
      </c>
      <c r="B34" s="7" t="s">
        <v>42</v>
      </c>
      <c r="C34" s="48"/>
      <c r="D34" s="12"/>
      <c r="E34" s="1"/>
      <c r="F34" s="1"/>
      <c r="G34" s="37"/>
      <c r="H34" s="37"/>
    </row>
    <row r="35" spans="1:8" ht="15">
      <c r="A35" s="40" t="s">
        <v>92</v>
      </c>
      <c r="B35" s="7" t="s">
        <v>43</v>
      </c>
      <c r="C35" s="48"/>
      <c r="D35" s="12"/>
      <c r="E35" s="1"/>
      <c r="F35" s="1"/>
      <c r="G35" s="37"/>
      <c r="H35" s="37"/>
    </row>
    <row r="36" spans="1:8" ht="15">
      <c r="A36" s="40" t="s">
        <v>93</v>
      </c>
      <c r="B36" s="7" t="s">
        <v>44</v>
      </c>
      <c r="C36" s="48"/>
      <c r="D36" s="12"/>
      <c r="E36" s="1"/>
      <c r="F36" s="1"/>
      <c r="G36" s="37"/>
      <c r="H36" s="37"/>
    </row>
    <row r="37" spans="1:8" ht="15">
      <c r="A37" s="40" t="s">
        <v>94</v>
      </c>
      <c r="B37" s="7" t="s">
        <v>99</v>
      </c>
      <c r="C37" s="48"/>
      <c r="D37" s="12"/>
      <c r="E37" s="1"/>
      <c r="F37" s="1"/>
      <c r="G37" s="37"/>
      <c r="H37" s="37"/>
    </row>
    <row r="38" spans="1:8" ht="15">
      <c r="A38" s="40" t="s">
        <v>95</v>
      </c>
      <c r="B38" s="7" t="s">
        <v>101</v>
      </c>
      <c r="C38" s="48"/>
      <c r="D38" s="12"/>
      <c r="E38" s="1"/>
      <c r="F38" s="1"/>
      <c r="G38" s="37"/>
      <c r="H38" s="37"/>
    </row>
    <row r="39" spans="1:8" ht="15">
      <c r="A39" s="40" t="s">
        <v>96</v>
      </c>
      <c r="B39" s="7" t="s">
        <v>102</v>
      </c>
      <c r="C39" s="48"/>
      <c r="D39" s="12"/>
      <c r="E39" s="1"/>
      <c r="F39" s="1"/>
      <c r="G39" s="37"/>
      <c r="H39" s="37"/>
    </row>
    <row r="40" spans="1:8" ht="15">
      <c r="A40" s="40" t="s">
        <v>97</v>
      </c>
      <c r="B40" s="7" t="s">
        <v>105</v>
      </c>
      <c r="C40" s="48"/>
      <c r="D40" s="12"/>
      <c r="E40" s="1"/>
      <c r="F40" s="1"/>
      <c r="G40" s="37"/>
      <c r="H40" s="37"/>
    </row>
    <row r="41" spans="1:8" ht="15">
      <c r="A41" s="40" t="s">
        <v>103</v>
      </c>
      <c r="B41" s="7" t="s">
        <v>108</v>
      </c>
      <c r="C41" s="48"/>
      <c r="D41" s="12"/>
      <c r="E41" s="1"/>
      <c r="F41" s="1"/>
      <c r="G41" s="37"/>
      <c r="H41" s="37"/>
    </row>
    <row r="42" spans="1:8" ht="15.75" thickBot="1">
      <c r="A42" s="40" t="s">
        <v>106</v>
      </c>
      <c r="B42" s="7" t="s">
        <v>109</v>
      </c>
      <c r="C42" s="48"/>
      <c r="D42" s="12"/>
      <c r="E42" s="1"/>
      <c r="F42" s="1"/>
      <c r="G42" s="37"/>
      <c r="H42" s="37"/>
    </row>
    <row r="43" spans="1:8" ht="15.75" thickBot="1">
      <c r="A43" s="65"/>
      <c r="B43" s="66" t="s">
        <v>45</v>
      </c>
      <c r="C43" s="67">
        <f>SUM(C6:C41)</f>
        <v>420.53</v>
      </c>
      <c r="D43" s="46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7">
      <selection activeCell="I35" sqref="I35"/>
    </sheetView>
  </sheetViews>
  <sheetFormatPr defaultColWidth="9.140625" defaultRowHeight="12.75"/>
  <cols>
    <col min="2" max="2" width="27.7109375" style="0" customWidth="1"/>
    <col min="3" max="3" width="18.8515625" style="0" customWidth="1"/>
  </cols>
  <sheetData>
    <row r="3" spans="1:9" ht="15">
      <c r="A3" s="113" t="s">
        <v>123</v>
      </c>
      <c r="B3" s="113"/>
      <c r="C3" s="113"/>
      <c r="D3" s="113"/>
      <c r="E3" s="113"/>
      <c r="F3" s="113"/>
      <c r="G3" s="113"/>
      <c r="H3" s="113"/>
      <c r="I3" s="113"/>
    </row>
    <row r="4" spans="1:9" ht="14.25">
      <c r="A4" s="112"/>
      <c r="B4" s="112"/>
      <c r="C4" s="112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62</v>
      </c>
      <c r="D5" s="37"/>
      <c r="E5" s="37"/>
      <c r="F5" s="37"/>
      <c r="G5" s="37"/>
      <c r="H5" s="37"/>
      <c r="I5" s="37"/>
    </row>
    <row r="6" spans="1:9" ht="15">
      <c r="A6" s="40" t="s">
        <v>90</v>
      </c>
      <c r="B6" s="7" t="s">
        <v>14</v>
      </c>
      <c r="C6" s="8"/>
      <c r="D6" s="37"/>
      <c r="E6" s="37"/>
      <c r="F6" s="37"/>
      <c r="G6" s="37"/>
      <c r="H6" s="37"/>
      <c r="I6" s="37"/>
    </row>
    <row r="7" spans="1:9" ht="15">
      <c r="A7" s="40" t="s">
        <v>63</v>
      </c>
      <c r="B7" s="7" t="s">
        <v>49</v>
      </c>
      <c r="C7" s="48"/>
      <c r="D7" s="37"/>
      <c r="E7" s="37"/>
      <c r="F7" s="37"/>
      <c r="G7" s="37"/>
      <c r="H7" s="37"/>
      <c r="I7" s="37"/>
    </row>
    <row r="8" spans="1:9" ht="15">
      <c r="A8" s="40" t="s">
        <v>64</v>
      </c>
      <c r="B8" s="7" t="s">
        <v>16</v>
      </c>
      <c r="C8" s="8"/>
      <c r="D8" s="37"/>
      <c r="E8" s="37"/>
      <c r="F8" s="37"/>
      <c r="G8" s="37"/>
      <c r="H8" s="37"/>
      <c r="I8" s="37"/>
    </row>
    <row r="9" spans="1:9" ht="15">
      <c r="A9" s="40" t="s">
        <v>65</v>
      </c>
      <c r="B9" s="7" t="s">
        <v>17</v>
      </c>
      <c r="C9" s="8"/>
      <c r="D9" s="37"/>
      <c r="E9" s="37"/>
      <c r="F9" s="37"/>
      <c r="G9" s="37"/>
      <c r="H9" s="37"/>
      <c r="I9" s="37"/>
    </row>
    <row r="10" spans="1:9" ht="15">
      <c r="A10" s="40" t="s">
        <v>67</v>
      </c>
      <c r="B10" s="7" t="s">
        <v>18</v>
      </c>
      <c r="C10" s="8"/>
      <c r="D10" s="37"/>
      <c r="E10" s="37"/>
      <c r="F10" s="37"/>
      <c r="G10" s="37"/>
      <c r="H10" s="37"/>
      <c r="I10" s="37"/>
    </row>
    <row r="11" spans="1:9" ht="15">
      <c r="A11" s="40" t="s">
        <v>68</v>
      </c>
      <c r="B11" s="7" t="s">
        <v>19</v>
      </c>
      <c r="C11" s="8"/>
      <c r="D11" s="37"/>
      <c r="E11" s="37"/>
      <c r="F11" s="37"/>
      <c r="G11" s="37"/>
      <c r="H11" s="37"/>
      <c r="I11" s="37"/>
    </row>
    <row r="12" spans="1:9" ht="15">
      <c r="A12" s="40" t="s">
        <v>69</v>
      </c>
      <c r="B12" s="7" t="s">
        <v>20</v>
      </c>
      <c r="C12" s="8"/>
      <c r="D12" s="37"/>
      <c r="E12" s="37"/>
      <c r="F12" s="37"/>
      <c r="G12" s="37"/>
      <c r="H12" s="37"/>
      <c r="I12" s="37"/>
    </row>
    <row r="13" spans="1:9" ht="15">
      <c r="A13" s="40" t="s">
        <v>70</v>
      </c>
      <c r="B13" s="7" t="s">
        <v>21</v>
      </c>
      <c r="C13" s="8"/>
      <c r="D13" s="37"/>
      <c r="E13" s="37"/>
      <c r="F13" s="37"/>
      <c r="G13" s="37"/>
      <c r="H13" s="37"/>
      <c r="I13" s="37"/>
    </row>
    <row r="14" spans="1:9" ht="15">
      <c r="A14" s="40" t="s">
        <v>71</v>
      </c>
      <c r="B14" s="7" t="s">
        <v>22</v>
      </c>
      <c r="C14" s="8"/>
      <c r="D14" s="37"/>
      <c r="E14" s="37"/>
      <c r="F14" s="37"/>
      <c r="G14" s="37"/>
      <c r="H14" s="37"/>
      <c r="I14" s="37"/>
    </row>
    <row r="15" spans="1:9" ht="15">
      <c r="A15" s="40" t="s">
        <v>72</v>
      </c>
      <c r="B15" s="7" t="s">
        <v>23</v>
      </c>
      <c r="C15" s="48"/>
      <c r="D15" s="37"/>
      <c r="E15" s="37"/>
      <c r="F15" s="37"/>
      <c r="G15" s="37"/>
      <c r="H15" s="37"/>
      <c r="I15" s="37"/>
    </row>
    <row r="16" spans="1:9" ht="15">
      <c r="A16" s="40" t="s">
        <v>73</v>
      </c>
      <c r="B16" s="7" t="s">
        <v>24</v>
      </c>
      <c r="C16" s="8">
        <v>8248.25</v>
      </c>
      <c r="D16" s="37"/>
      <c r="E16" s="37"/>
      <c r="F16" s="37"/>
      <c r="G16" s="37"/>
      <c r="H16" s="37"/>
      <c r="I16" s="37"/>
    </row>
    <row r="17" spans="1:9" ht="15">
      <c r="A17" s="40" t="s">
        <v>74</v>
      </c>
      <c r="B17" s="7" t="s">
        <v>50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75</v>
      </c>
      <c r="B18" s="7" t="s">
        <v>26</v>
      </c>
      <c r="C18" s="8"/>
      <c r="D18" s="37"/>
      <c r="E18" s="37"/>
      <c r="F18" s="37"/>
      <c r="G18" s="37"/>
      <c r="H18" s="37"/>
      <c r="I18" s="37"/>
    </row>
    <row r="19" spans="1:9" ht="15">
      <c r="A19" s="40" t="s">
        <v>76</v>
      </c>
      <c r="B19" s="7" t="s">
        <v>27</v>
      </c>
      <c r="C19" s="8"/>
      <c r="D19" s="37"/>
      <c r="E19" s="37"/>
      <c r="F19" s="37"/>
      <c r="G19" s="37"/>
      <c r="H19" s="37"/>
      <c r="I19" s="37"/>
    </row>
    <row r="20" spans="1:9" ht="15">
      <c r="A20" s="40" t="s">
        <v>77</v>
      </c>
      <c r="B20" s="7" t="s">
        <v>28</v>
      </c>
      <c r="C20" s="8">
        <v>6038.85</v>
      </c>
      <c r="D20" s="37"/>
      <c r="E20" s="37"/>
      <c r="F20" s="37"/>
      <c r="G20" s="37"/>
      <c r="H20" s="37"/>
      <c r="I20" s="37"/>
    </row>
    <row r="21" spans="1:9" ht="15">
      <c r="A21" s="40" t="s">
        <v>78</v>
      </c>
      <c r="B21" s="7" t="s">
        <v>29</v>
      </c>
      <c r="C21" s="8"/>
      <c r="D21" s="37"/>
      <c r="E21" s="37"/>
      <c r="F21" s="37"/>
      <c r="G21" s="37"/>
      <c r="H21" s="37"/>
      <c r="I21" s="37"/>
    </row>
    <row r="22" spans="1:9" ht="15">
      <c r="A22" s="40" t="s">
        <v>79</v>
      </c>
      <c r="B22" s="7" t="s">
        <v>30</v>
      </c>
      <c r="C22" s="8"/>
      <c r="D22" s="37"/>
      <c r="E22" s="37"/>
      <c r="F22" s="37"/>
      <c r="G22" s="37"/>
      <c r="H22" s="37"/>
      <c r="I22" s="37"/>
    </row>
    <row r="23" spans="1:9" ht="15">
      <c r="A23" s="40" t="s">
        <v>80</v>
      </c>
      <c r="B23" s="7" t="s">
        <v>31</v>
      </c>
      <c r="C23" s="8"/>
      <c r="D23" s="37"/>
      <c r="E23" s="37"/>
      <c r="F23" s="37"/>
      <c r="G23" s="37"/>
      <c r="H23" s="37"/>
      <c r="I23" s="37"/>
    </row>
    <row r="24" spans="1:9" ht="15">
      <c r="A24" s="40" t="s">
        <v>81</v>
      </c>
      <c r="B24" s="7" t="s">
        <v>32</v>
      </c>
      <c r="C24" s="8"/>
      <c r="D24" s="37"/>
      <c r="E24" s="37"/>
      <c r="F24" s="37"/>
      <c r="G24" s="37"/>
      <c r="H24" s="37"/>
      <c r="I24" s="37"/>
    </row>
    <row r="25" spans="1:9" ht="15">
      <c r="A25" s="40" t="s">
        <v>82</v>
      </c>
      <c r="B25" s="7" t="s">
        <v>33</v>
      </c>
      <c r="C25" s="8"/>
      <c r="D25" s="37"/>
      <c r="E25" s="37"/>
      <c r="F25" s="37"/>
      <c r="G25" s="37"/>
      <c r="H25" s="37"/>
      <c r="I25" s="37"/>
    </row>
    <row r="26" spans="1:9" ht="15">
      <c r="A26" s="40" t="s">
        <v>83</v>
      </c>
      <c r="B26" s="7" t="s">
        <v>34</v>
      </c>
      <c r="C26" s="8">
        <v>5520.63</v>
      </c>
      <c r="D26" s="37"/>
      <c r="E26" s="37"/>
      <c r="F26" s="37"/>
      <c r="G26" s="37"/>
      <c r="H26" s="37"/>
      <c r="I26" s="37"/>
    </row>
    <row r="27" spans="1:9" ht="15">
      <c r="A27" s="40" t="s">
        <v>84</v>
      </c>
      <c r="B27" s="7" t="s">
        <v>35</v>
      </c>
      <c r="C27" s="8"/>
      <c r="D27" s="37"/>
      <c r="E27" s="37"/>
      <c r="F27" s="37"/>
      <c r="G27" s="37"/>
      <c r="H27" s="37"/>
      <c r="I27" s="37"/>
    </row>
    <row r="28" spans="1:9" ht="15">
      <c r="A28" s="40" t="s">
        <v>85</v>
      </c>
      <c r="B28" s="7" t="s">
        <v>36</v>
      </c>
      <c r="C28" s="8"/>
      <c r="D28" s="37"/>
      <c r="E28" s="37"/>
      <c r="F28" s="37"/>
      <c r="G28" s="37"/>
      <c r="H28" s="37"/>
      <c r="I28" s="37"/>
    </row>
    <row r="29" spans="1:9" ht="15">
      <c r="A29" s="40" t="s">
        <v>86</v>
      </c>
      <c r="B29" s="7" t="s">
        <v>37</v>
      </c>
      <c r="C29" s="8"/>
      <c r="D29" s="37"/>
      <c r="E29" s="37"/>
      <c r="F29" s="37"/>
      <c r="G29" s="37"/>
      <c r="H29" s="37"/>
      <c r="I29" s="37"/>
    </row>
    <row r="30" spans="1:9" ht="15">
      <c r="A30" s="40" t="s">
        <v>87</v>
      </c>
      <c r="B30" s="7" t="s">
        <v>38</v>
      </c>
      <c r="C30" s="8"/>
      <c r="D30" s="37"/>
      <c r="E30" s="37"/>
      <c r="F30" s="37"/>
      <c r="G30" s="37"/>
      <c r="H30" s="37"/>
      <c r="I30" s="37"/>
    </row>
    <row r="31" spans="1:9" ht="15">
      <c r="A31" s="40" t="s">
        <v>88</v>
      </c>
      <c r="B31" s="7" t="s">
        <v>39</v>
      </c>
      <c r="C31" s="8"/>
      <c r="D31" s="37"/>
      <c r="E31" s="37"/>
      <c r="F31" s="37"/>
      <c r="G31" s="37"/>
      <c r="H31" s="37"/>
      <c r="I31" s="37"/>
    </row>
    <row r="32" spans="1:9" ht="15">
      <c r="A32" s="40" t="s">
        <v>89</v>
      </c>
      <c r="B32" s="7" t="s">
        <v>40</v>
      </c>
      <c r="C32" s="8">
        <v>36.18</v>
      </c>
      <c r="D32" s="37"/>
      <c r="E32" s="37"/>
      <c r="F32" s="37"/>
      <c r="G32" s="37"/>
      <c r="H32" s="37"/>
      <c r="I32" s="37"/>
    </row>
    <row r="33" spans="1:9" ht="15">
      <c r="A33" s="40" t="s">
        <v>91</v>
      </c>
      <c r="B33" s="7" t="s">
        <v>41</v>
      </c>
      <c r="C33" s="8"/>
      <c r="D33" s="37"/>
      <c r="E33" s="37"/>
      <c r="F33" s="37"/>
      <c r="G33" s="37"/>
      <c r="H33" s="37"/>
      <c r="I33" s="37"/>
    </row>
    <row r="34" spans="1:9" ht="15">
      <c r="A34" s="40" t="s">
        <v>92</v>
      </c>
      <c r="B34" s="7" t="s">
        <v>42</v>
      </c>
      <c r="C34" s="8">
        <v>572.85</v>
      </c>
      <c r="D34" s="37"/>
      <c r="E34" s="37"/>
      <c r="F34" s="37"/>
      <c r="G34" s="37"/>
      <c r="H34" s="37"/>
      <c r="I34" s="37"/>
    </row>
    <row r="35" spans="1:9" ht="15">
      <c r="A35" s="40" t="s">
        <v>93</v>
      </c>
      <c r="B35" s="7" t="s">
        <v>43</v>
      </c>
      <c r="C35" s="8"/>
      <c r="D35" s="37"/>
      <c r="E35" s="37"/>
      <c r="F35" s="37"/>
      <c r="G35" s="37"/>
      <c r="H35" s="37"/>
      <c r="I35" s="37"/>
    </row>
    <row r="36" spans="1:9" ht="15">
      <c r="A36" s="40" t="s">
        <v>94</v>
      </c>
      <c r="B36" s="7" t="s">
        <v>44</v>
      </c>
      <c r="C36" s="8"/>
      <c r="D36" s="37"/>
      <c r="E36" s="37"/>
      <c r="F36" s="37"/>
      <c r="G36" s="37"/>
      <c r="H36" s="37"/>
      <c r="I36" s="37"/>
    </row>
    <row r="37" spans="1:9" ht="15">
      <c r="A37" s="40" t="s">
        <v>95</v>
      </c>
      <c r="B37" s="7" t="s">
        <v>98</v>
      </c>
      <c r="C37" s="8"/>
      <c r="D37" s="37"/>
      <c r="E37" s="37"/>
      <c r="F37" s="37"/>
      <c r="G37" s="37"/>
      <c r="H37" s="37"/>
      <c r="I37" s="37"/>
    </row>
    <row r="38" spans="1:9" ht="15">
      <c r="A38" s="40" t="s">
        <v>96</v>
      </c>
      <c r="B38" s="7" t="s">
        <v>101</v>
      </c>
      <c r="C38" s="8">
        <v>2516.1</v>
      </c>
      <c r="D38" s="37"/>
      <c r="E38" s="37"/>
      <c r="F38" s="37"/>
      <c r="G38" s="37"/>
      <c r="H38" s="37"/>
      <c r="I38" s="37"/>
    </row>
    <row r="39" spans="1:9" ht="15">
      <c r="A39" s="40" t="s">
        <v>97</v>
      </c>
      <c r="B39" s="7" t="s">
        <v>102</v>
      </c>
      <c r="C39" s="48"/>
      <c r="D39" s="37"/>
      <c r="E39" s="37"/>
      <c r="F39" s="37"/>
      <c r="G39" s="37"/>
      <c r="H39" s="37"/>
      <c r="I39" s="37"/>
    </row>
    <row r="40" spans="1:9" ht="15">
      <c r="A40" s="40" t="s">
        <v>103</v>
      </c>
      <c r="B40" s="7" t="s">
        <v>105</v>
      </c>
      <c r="C40" s="48"/>
      <c r="D40" s="37"/>
      <c r="E40" s="37"/>
      <c r="F40" s="37"/>
      <c r="G40" s="37"/>
      <c r="H40" s="37"/>
      <c r="I40" s="37"/>
    </row>
    <row r="41" spans="1:9" ht="15">
      <c r="A41" s="40" t="s">
        <v>106</v>
      </c>
      <c r="B41" s="7" t="s">
        <v>108</v>
      </c>
      <c r="C41" s="48"/>
      <c r="D41" s="37"/>
      <c r="E41" s="37"/>
      <c r="F41" s="37"/>
      <c r="G41" s="37"/>
      <c r="H41" s="37"/>
      <c r="I41" s="37"/>
    </row>
    <row r="42" spans="1:9" ht="15.75" thickBot="1">
      <c r="A42" s="40" t="s">
        <v>110</v>
      </c>
      <c r="B42" s="7" t="s">
        <v>109</v>
      </c>
      <c r="C42" s="48"/>
      <c r="D42" s="37"/>
      <c r="E42" s="37"/>
      <c r="F42" s="37"/>
      <c r="G42" s="37"/>
      <c r="H42" s="37"/>
      <c r="I42" s="37"/>
    </row>
    <row r="43" spans="1:9" ht="15.75" thickBot="1">
      <c r="A43" s="65"/>
      <c r="B43" s="66" t="s">
        <v>45</v>
      </c>
      <c r="C43" s="67">
        <f>SUM(C6:C42)</f>
        <v>22932.859999999997</v>
      </c>
      <c r="D43" s="1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8"/>
  <sheetViews>
    <sheetView workbookViewId="0" topLeftCell="A2">
      <selection activeCell="D7" sqref="D7:D4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09" t="s">
        <v>114</v>
      </c>
      <c r="B3" s="109"/>
      <c r="C3" s="109"/>
      <c r="D3" s="109"/>
      <c r="E3" s="109"/>
      <c r="F3" s="109"/>
      <c r="G3" s="109"/>
    </row>
    <row r="4" spans="1:7" ht="15">
      <c r="A4" s="35"/>
      <c r="B4" s="36"/>
      <c r="C4" s="36"/>
      <c r="D4" s="35"/>
      <c r="E4" s="35"/>
      <c r="F4" s="35"/>
      <c r="G4" s="37"/>
    </row>
    <row r="5" spans="1:7" ht="15" thickBot="1">
      <c r="A5" s="37"/>
      <c r="B5" s="37"/>
      <c r="C5" s="38"/>
      <c r="D5" s="37"/>
      <c r="E5" s="39"/>
      <c r="F5" s="37"/>
      <c r="G5" s="37"/>
    </row>
    <row r="6" spans="1:7" ht="30.75" thickBot="1">
      <c r="A6" s="101" t="s">
        <v>0</v>
      </c>
      <c r="B6" s="102" t="s">
        <v>1</v>
      </c>
      <c r="C6" s="103" t="s">
        <v>46</v>
      </c>
      <c r="D6" s="103" t="s">
        <v>47</v>
      </c>
      <c r="E6" s="104" t="s">
        <v>48</v>
      </c>
      <c r="F6" s="37"/>
      <c r="G6" s="37"/>
    </row>
    <row r="7" spans="1:7" ht="15">
      <c r="A7" s="97" t="s">
        <v>90</v>
      </c>
      <c r="B7" s="98" t="s">
        <v>14</v>
      </c>
      <c r="C7" s="99">
        <v>2452.28</v>
      </c>
      <c r="D7" s="99">
        <v>1917.32</v>
      </c>
      <c r="E7" s="100">
        <f>C7+D7</f>
        <v>4369.6</v>
      </c>
      <c r="F7" s="37"/>
      <c r="G7" s="37"/>
    </row>
    <row r="8" spans="1:7" ht="15">
      <c r="A8" s="40" t="s">
        <v>63</v>
      </c>
      <c r="B8" s="7" t="s">
        <v>49</v>
      </c>
      <c r="C8" s="6">
        <v>2103.68</v>
      </c>
      <c r="D8" s="6">
        <v>1682.82</v>
      </c>
      <c r="E8" s="8">
        <f aca="true" t="shared" si="0" ref="E8:E44">C8+D8</f>
        <v>3786.5</v>
      </c>
      <c r="F8" s="37"/>
      <c r="G8" s="37"/>
    </row>
    <row r="9" spans="1:7" ht="15">
      <c r="A9" s="40" t="s">
        <v>64</v>
      </c>
      <c r="B9" s="7" t="s">
        <v>16</v>
      </c>
      <c r="C9" s="6">
        <v>3540.3</v>
      </c>
      <c r="D9" s="6">
        <v>2832.13</v>
      </c>
      <c r="E9" s="8">
        <f t="shared" si="0"/>
        <v>6372.43</v>
      </c>
      <c r="F9" s="37"/>
      <c r="G9" s="37"/>
    </row>
    <row r="10" spans="1:7" ht="15">
      <c r="A10" s="40" t="s">
        <v>65</v>
      </c>
      <c r="B10" s="7" t="s">
        <v>17</v>
      </c>
      <c r="C10" s="6">
        <v>667.16</v>
      </c>
      <c r="D10" s="6">
        <v>533.73</v>
      </c>
      <c r="E10" s="8">
        <f t="shared" si="0"/>
        <v>1200.8899999999999</v>
      </c>
      <c r="F10" s="37"/>
      <c r="G10" s="37"/>
    </row>
    <row r="11" spans="1:7" ht="15">
      <c r="A11" s="40" t="s">
        <v>66</v>
      </c>
      <c r="B11" s="7" t="s">
        <v>18</v>
      </c>
      <c r="C11" s="6">
        <v>532.1</v>
      </c>
      <c r="D11" s="6">
        <v>425.64</v>
      </c>
      <c r="E11" s="8">
        <f t="shared" si="0"/>
        <v>957.74</v>
      </c>
      <c r="F11" s="37"/>
      <c r="G11" s="37"/>
    </row>
    <row r="12" spans="1:7" ht="15">
      <c r="A12" s="40" t="s">
        <v>67</v>
      </c>
      <c r="B12" s="7" t="s">
        <v>19</v>
      </c>
      <c r="C12" s="6">
        <v>772.77</v>
      </c>
      <c r="D12" s="6">
        <v>618.23</v>
      </c>
      <c r="E12" s="8">
        <f t="shared" si="0"/>
        <v>1391</v>
      </c>
      <c r="F12" s="37"/>
      <c r="G12" s="37"/>
    </row>
    <row r="13" spans="1:7" ht="15">
      <c r="A13" s="40" t="s">
        <v>68</v>
      </c>
      <c r="B13" s="7" t="s">
        <v>20</v>
      </c>
      <c r="C13" s="6">
        <v>1325.51</v>
      </c>
      <c r="D13" s="6">
        <v>1060.44</v>
      </c>
      <c r="E13" s="8">
        <f t="shared" si="0"/>
        <v>2385.95</v>
      </c>
      <c r="F13" s="37"/>
      <c r="G13" s="37"/>
    </row>
    <row r="14" spans="1:7" ht="15">
      <c r="A14" s="40" t="s">
        <v>69</v>
      </c>
      <c r="B14" s="7" t="s">
        <v>21</v>
      </c>
      <c r="C14" s="6">
        <v>3444.32</v>
      </c>
      <c r="D14" s="6">
        <v>2755.34</v>
      </c>
      <c r="E14" s="8">
        <f t="shared" si="0"/>
        <v>6199.66</v>
      </c>
      <c r="F14" s="37"/>
      <c r="G14" s="37"/>
    </row>
    <row r="15" spans="1:7" ht="15">
      <c r="A15" s="40" t="s">
        <v>70</v>
      </c>
      <c r="B15" s="7" t="s">
        <v>22</v>
      </c>
      <c r="C15" s="6">
        <v>3516.28</v>
      </c>
      <c r="D15" s="6">
        <v>2813.21</v>
      </c>
      <c r="E15" s="8">
        <f t="shared" si="0"/>
        <v>6329.49</v>
      </c>
      <c r="F15" s="37"/>
      <c r="G15" s="37"/>
    </row>
    <row r="16" spans="1:7" ht="15">
      <c r="A16" s="40" t="s">
        <v>71</v>
      </c>
      <c r="B16" s="7" t="s">
        <v>23</v>
      </c>
      <c r="C16" s="6">
        <v>489.24</v>
      </c>
      <c r="D16" s="6">
        <v>391.33</v>
      </c>
      <c r="E16" s="8">
        <f t="shared" si="0"/>
        <v>880.5699999999999</v>
      </c>
      <c r="F16" s="37"/>
      <c r="G16" s="37"/>
    </row>
    <row r="17" spans="1:7" ht="15">
      <c r="A17" s="40" t="s">
        <v>72</v>
      </c>
      <c r="B17" s="7" t="s">
        <v>24</v>
      </c>
      <c r="C17" s="6">
        <v>2466.24</v>
      </c>
      <c r="D17" s="6">
        <v>1972.82</v>
      </c>
      <c r="E17" s="8">
        <f t="shared" si="0"/>
        <v>4439.0599999999995</v>
      </c>
      <c r="F17" s="37"/>
      <c r="G17" s="37"/>
    </row>
    <row r="18" spans="1:7" ht="15">
      <c r="A18" s="40" t="s">
        <v>73</v>
      </c>
      <c r="B18" s="7" t="s">
        <v>50</v>
      </c>
      <c r="C18" s="6">
        <v>7858.83</v>
      </c>
      <c r="D18" s="6">
        <v>6287.29</v>
      </c>
      <c r="E18" s="8">
        <f t="shared" si="0"/>
        <v>14146.119999999999</v>
      </c>
      <c r="F18" s="37"/>
      <c r="G18" s="37"/>
    </row>
    <row r="19" spans="1:7" ht="15">
      <c r="A19" s="40" t="s">
        <v>74</v>
      </c>
      <c r="B19" s="7" t="s">
        <v>26</v>
      </c>
      <c r="C19" s="6">
        <v>2527.96</v>
      </c>
      <c r="D19" s="6">
        <v>2022.18</v>
      </c>
      <c r="E19" s="8">
        <f t="shared" si="0"/>
        <v>4550.14</v>
      </c>
      <c r="F19" s="37"/>
      <c r="G19" s="37"/>
    </row>
    <row r="20" spans="1:7" ht="15">
      <c r="A20" s="40" t="s">
        <v>75</v>
      </c>
      <c r="B20" s="7" t="s">
        <v>27</v>
      </c>
      <c r="C20" s="6">
        <v>896.92</v>
      </c>
      <c r="D20" s="6">
        <v>717.48</v>
      </c>
      <c r="E20" s="8">
        <f t="shared" si="0"/>
        <v>1614.4</v>
      </c>
      <c r="F20" s="37"/>
      <c r="G20" s="37"/>
    </row>
    <row r="21" spans="1:7" ht="15">
      <c r="A21" s="40" t="s">
        <v>76</v>
      </c>
      <c r="B21" s="7" t="s">
        <v>28</v>
      </c>
      <c r="C21" s="6">
        <v>1660.16</v>
      </c>
      <c r="D21" s="6">
        <v>1328.18</v>
      </c>
      <c r="E21" s="8">
        <f t="shared" si="0"/>
        <v>2988.34</v>
      </c>
      <c r="F21" s="37"/>
      <c r="G21" s="37"/>
    </row>
    <row r="22" spans="1:7" ht="15">
      <c r="A22" s="40" t="s">
        <v>77</v>
      </c>
      <c r="B22" s="7" t="s">
        <v>29</v>
      </c>
      <c r="C22" s="6">
        <v>3037.28</v>
      </c>
      <c r="D22" s="6">
        <v>2429.71</v>
      </c>
      <c r="E22" s="8">
        <f t="shared" si="0"/>
        <v>5466.99</v>
      </c>
      <c r="F22" s="37"/>
      <c r="G22" s="37"/>
    </row>
    <row r="23" spans="1:7" ht="15">
      <c r="A23" s="40" t="s">
        <v>78</v>
      </c>
      <c r="B23" s="7" t="s">
        <v>30</v>
      </c>
      <c r="C23" s="6">
        <v>290.79</v>
      </c>
      <c r="D23" s="6">
        <v>232.62</v>
      </c>
      <c r="E23" s="8">
        <f t="shared" si="0"/>
        <v>523.4100000000001</v>
      </c>
      <c r="F23" s="37"/>
      <c r="G23" s="37"/>
    </row>
    <row r="24" spans="1:7" ht="15">
      <c r="A24" s="40" t="s">
        <v>79</v>
      </c>
      <c r="B24" s="7" t="s">
        <v>31</v>
      </c>
      <c r="C24" s="6">
        <v>423.29</v>
      </c>
      <c r="D24" s="6">
        <v>338.66</v>
      </c>
      <c r="E24" s="8">
        <f t="shared" si="0"/>
        <v>761.95</v>
      </c>
      <c r="F24" s="37"/>
      <c r="G24" s="37"/>
    </row>
    <row r="25" spans="1:7" ht="15">
      <c r="A25" s="40" t="s">
        <v>80</v>
      </c>
      <c r="B25" s="7" t="s">
        <v>32</v>
      </c>
      <c r="C25" s="6">
        <v>615.25</v>
      </c>
      <c r="D25" s="6">
        <v>492.2</v>
      </c>
      <c r="E25" s="8">
        <f t="shared" si="0"/>
        <v>1107.45</v>
      </c>
      <c r="F25" s="37"/>
      <c r="G25" s="37"/>
    </row>
    <row r="26" spans="1:7" ht="15">
      <c r="A26" s="40" t="s">
        <v>81</v>
      </c>
      <c r="B26" s="7" t="s">
        <v>33</v>
      </c>
      <c r="C26" s="6">
        <v>1581.39</v>
      </c>
      <c r="D26" s="6">
        <v>1265.04</v>
      </c>
      <c r="E26" s="8">
        <f t="shared" si="0"/>
        <v>2846.4300000000003</v>
      </c>
      <c r="F26" s="37"/>
      <c r="G26" s="37"/>
    </row>
    <row r="27" spans="1:7" ht="15">
      <c r="A27" s="40" t="s">
        <v>82</v>
      </c>
      <c r="B27" s="7" t="s">
        <v>34</v>
      </c>
      <c r="C27" s="6">
        <v>4138.3</v>
      </c>
      <c r="D27" s="6">
        <v>3311.43</v>
      </c>
      <c r="E27" s="8">
        <f t="shared" si="0"/>
        <v>7449.73</v>
      </c>
      <c r="F27" s="37"/>
      <c r="G27" s="37"/>
    </row>
    <row r="28" spans="1:7" ht="15">
      <c r="A28" s="40" t="s">
        <v>83</v>
      </c>
      <c r="B28" s="7" t="s">
        <v>35</v>
      </c>
      <c r="C28" s="6">
        <v>808.8</v>
      </c>
      <c r="D28" s="6">
        <v>647.04</v>
      </c>
      <c r="E28" s="8">
        <f t="shared" si="0"/>
        <v>1455.84</v>
      </c>
      <c r="F28" s="37"/>
      <c r="G28" s="37"/>
    </row>
    <row r="29" spans="1:7" ht="15">
      <c r="A29" s="40" t="s">
        <v>84</v>
      </c>
      <c r="B29" s="7" t="s">
        <v>36</v>
      </c>
      <c r="C29" s="6">
        <v>1389.01</v>
      </c>
      <c r="D29" s="6">
        <v>1111.19</v>
      </c>
      <c r="E29" s="8">
        <f t="shared" si="0"/>
        <v>2500.2</v>
      </c>
      <c r="F29" s="37"/>
      <c r="G29" s="37"/>
    </row>
    <row r="30" spans="1:8" ht="15">
      <c r="A30" s="40" t="s">
        <v>85</v>
      </c>
      <c r="B30" s="7" t="s">
        <v>37</v>
      </c>
      <c r="C30" s="6">
        <v>6628.41</v>
      </c>
      <c r="D30" s="6">
        <v>5288.47</v>
      </c>
      <c r="E30" s="8">
        <f t="shared" si="0"/>
        <v>11916.880000000001</v>
      </c>
      <c r="F30" s="37"/>
      <c r="G30" s="37"/>
      <c r="H30" s="3"/>
    </row>
    <row r="31" spans="1:7" ht="15">
      <c r="A31" s="40" t="s">
        <v>86</v>
      </c>
      <c r="B31" s="7" t="s">
        <v>38</v>
      </c>
      <c r="C31" s="6"/>
      <c r="D31" s="6"/>
      <c r="E31" s="8">
        <f t="shared" si="0"/>
        <v>0</v>
      </c>
      <c r="F31" s="37"/>
      <c r="G31" s="37"/>
    </row>
    <row r="32" spans="1:7" ht="15">
      <c r="A32" s="40" t="s">
        <v>87</v>
      </c>
      <c r="B32" s="7" t="s">
        <v>39</v>
      </c>
      <c r="C32" s="6">
        <v>242.61</v>
      </c>
      <c r="D32" s="6">
        <v>194.08</v>
      </c>
      <c r="E32" s="8">
        <f t="shared" si="0"/>
        <v>436.69000000000005</v>
      </c>
      <c r="F32" s="37"/>
      <c r="G32" s="37"/>
    </row>
    <row r="33" spans="1:7" ht="15">
      <c r="A33" s="40" t="s">
        <v>88</v>
      </c>
      <c r="B33" s="7" t="s">
        <v>40</v>
      </c>
      <c r="C33" s="6">
        <v>1824.81</v>
      </c>
      <c r="D33" s="6">
        <v>1459.77</v>
      </c>
      <c r="E33" s="8">
        <f t="shared" si="0"/>
        <v>3284.58</v>
      </c>
      <c r="F33" s="37"/>
      <c r="G33" s="37"/>
    </row>
    <row r="34" spans="1:7" ht="15">
      <c r="A34" s="40" t="s">
        <v>89</v>
      </c>
      <c r="B34" s="7" t="s">
        <v>41</v>
      </c>
      <c r="C34" s="6">
        <v>1167.02</v>
      </c>
      <c r="D34" s="6">
        <v>933.61</v>
      </c>
      <c r="E34" s="8">
        <f t="shared" si="0"/>
        <v>2100.63</v>
      </c>
      <c r="F34" s="37"/>
      <c r="G34" s="37"/>
    </row>
    <row r="35" spans="1:7" ht="15">
      <c r="A35" s="40" t="s">
        <v>91</v>
      </c>
      <c r="B35" s="7" t="s">
        <v>42</v>
      </c>
      <c r="C35" s="6">
        <v>3330.26</v>
      </c>
      <c r="D35" s="6">
        <v>2664.12</v>
      </c>
      <c r="E35" s="8">
        <f t="shared" si="0"/>
        <v>5994.38</v>
      </c>
      <c r="F35" s="37"/>
      <c r="G35" s="37"/>
    </row>
    <row r="36" spans="1:7" ht="15">
      <c r="A36" s="40" t="s">
        <v>92</v>
      </c>
      <c r="B36" s="7" t="s">
        <v>43</v>
      </c>
      <c r="C36" s="6">
        <v>4750.09</v>
      </c>
      <c r="D36" s="6">
        <v>3800.22</v>
      </c>
      <c r="E36" s="8">
        <f t="shared" si="0"/>
        <v>8550.31</v>
      </c>
      <c r="F36" s="37"/>
      <c r="G36" s="37"/>
    </row>
    <row r="37" spans="1:7" ht="15">
      <c r="A37" s="40" t="s">
        <v>93</v>
      </c>
      <c r="B37" s="7" t="s">
        <v>44</v>
      </c>
      <c r="C37" s="6">
        <v>601.46</v>
      </c>
      <c r="D37" s="6">
        <v>481.18</v>
      </c>
      <c r="E37" s="8">
        <f t="shared" si="0"/>
        <v>1082.64</v>
      </c>
      <c r="F37" s="37"/>
      <c r="G37" s="37"/>
    </row>
    <row r="38" spans="1:7" ht="15">
      <c r="A38" s="40" t="s">
        <v>94</v>
      </c>
      <c r="B38" s="7" t="s">
        <v>98</v>
      </c>
      <c r="C38" s="6">
        <v>135.99</v>
      </c>
      <c r="D38" s="6">
        <v>108.77</v>
      </c>
      <c r="E38" s="8">
        <f t="shared" si="0"/>
        <v>244.76</v>
      </c>
      <c r="F38" s="37"/>
      <c r="G38" s="37"/>
    </row>
    <row r="39" spans="1:7" ht="15">
      <c r="A39" s="40" t="s">
        <v>95</v>
      </c>
      <c r="B39" s="7" t="s">
        <v>101</v>
      </c>
      <c r="C39" s="6">
        <v>1572.05</v>
      </c>
      <c r="D39" s="6">
        <v>1257.62</v>
      </c>
      <c r="E39" s="8">
        <f t="shared" si="0"/>
        <v>2829.67</v>
      </c>
      <c r="F39" s="37"/>
      <c r="G39" s="37"/>
    </row>
    <row r="40" spans="1:7" ht="15">
      <c r="A40" s="40" t="s">
        <v>96</v>
      </c>
      <c r="B40" s="7" t="s">
        <v>102</v>
      </c>
      <c r="C40" s="6">
        <v>2034.69</v>
      </c>
      <c r="D40" s="6">
        <v>1627.56</v>
      </c>
      <c r="E40" s="8">
        <f t="shared" si="0"/>
        <v>3662.25</v>
      </c>
      <c r="F40" s="37"/>
      <c r="G40" s="37"/>
    </row>
    <row r="41" spans="1:7" ht="15">
      <c r="A41" s="40" t="s">
        <v>97</v>
      </c>
      <c r="B41" s="7" t="s">
        <v>105</v>
      </c>
      <c r="C41" s="6">
        <v>740.94</v>
      </c>
      <c r="D41" s="6">
        <v>592.73</v>
      </c>
      <c r="E41" s="8">
        <f t="shared" si="0"/>
        <v>1333.67</v>
      </c>
      <c r="F41" s="37"/>
      <c r="G41" s="37"/>
    </row>
    <row r="42" spans="1:7" ht="15">
      <c r="A42" s="40" t="s">
        <v>103</v>
      </c>
      <c r="B42" s="7" t="s">
        <v>108</v>
      </c>
      <c r="C42" s="6">
        <v>610.36</v>
      </c>
      <c r="D42" s="6">
        <v>488.28</v>
      </c>
      <c r="E42" s="8">
        <f t="shared" si="0"/>
        <v>1098.6399999999999</v>
      </c>
      <c r="F42" s="37"/>
      <c r="G42" s="37"/>
    </row>
    <row r="43" spans="1:7" ht="15.75" thickBot="1">
      <c r="A43" s="92" t="s">
        <v>106</v>
      </c>
      <c r="B43" s="90" t="s">
        <v>109</v>
      </c>
      <c r="C43" s="91">
        <v>361.38</v>
      </c>
      <c r="D43" s="91">
        <v>289.08</v>
      </c>
      <c r="E43" s="88">
        <f t="shared" si="0"/>
        <v>650.46</v>
      </c>
      <c r="F43" s="37"/>
      <c r="G43" s="37"/>
    </row>
    <row r="44" spans="1:7" ht="15.75" thickBot="1">
      <c r="A44" s="93"/>
      <c r="B44" s="94" t="s">
        <v>45</v>
      </c>
      <c r="C44" s="96">
        <f>SUM(C7:C43)</f>
        <v>70537.93000000002</v>
      </c>
      <c r="D44" s="95">
        <f>SUM(D7:D43)</f>
        <v>56371.52000000001</v>
      </c>
      <c r="E44" s="89">
        <f t="shared" si="0"/>
        <v>126909.45000000004</v>
      </c>
      <c r="F44" s="37"/>
      <c r="G44" s="37"/>
    </row>
    <row r="45" spans="1:7" ht="14.25">
      <c r="A45" s="37"/>
      <c r="B45" s="37"/>
      <c r="C45" s="1"/>
      <c r="D45" s="1"/>
      <c r="E45" s="41"/>
      <c r="F45" s="37"/>
      <c r="G45" s="37"/>
    </row>
    <row r="47" ht="12.75">
      <c r="D47" s="3"/>
    </row>
    <row r="48" ht="12.75">
      <c r="C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13">
      <selection activeCell="G40" sqref="G40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110" t="s">
        <v>115</v>
      </c>
      <c r="B3" s="110"/>
      <c r="C3" s="110"/>
      <c r="D3" s="110"/>
      <c r="E3" s="110"/>
      <c r="F3" s="110"/>
      <c r="G3" s="110"/>
      <c r="H3" s="110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30">
      <c r="A5" s="50" t="s">
        <v>0</v>
      </c>
      <c r="B5" s="50" t="s">
        <v>1</v>
      </c>
      <c r="C5" s="52" t="s">
        <v>51</v>
      </c>
      <c r="D5" s="1"/>
      <c r="E5" s="1"/>
      <c r="F5" s="1"/>
      <c r="G5" s="37"/>
      <c r="H5" s="37"/>
    </row>
    <row r="6" spans="1:8" ht="15">
      <c r="A6" s="40" t="s">
        <v>90</v>
      </c>
      <c r="B6" s="7" t="s">
        <v>14</v>
      </c>
      <c r="C6" s="8">
        <v>12054.49</v>
      </c>
      <c r="D6" s="1"/>
      <c r="E6" s="1"/>
      <c r="F6" s="1"/>
      <c r="G6" s="37"/>
      <c r="H6" s="37"/>
    </row>
    <row r="7" spans="1:8" ht="15">
      <c r="A7" s="40" t="s">
        <v>63</v>
      </c>
      <c r="B7" s="7" t="s">
        <v>49</v>
      </c>
      <c r="C7" s="8">
        <v>6715.7</v>
      </c>
      <c r="D7" s="1"/>
      <c r="E7" s="1"/>
      <c r="F7" s="1"/>
      <c r="G7" s="37"/>
      <c r="H7" s="37"/>
    </row>
    <row r="8" spans="1:8" ht="15">
      <c r="A8" s="40" t="s">
        <v>64</v>
      </c>
      <c r="B8" s="7" t="s">
        <v>16</v>
      </c>
      <c r="C8" s="8">
        <v>5822.14</v>
      </c>
      <c r="D8" s="1"/>
      <c r="E8" s="1"/>
      <c r="F8" s="1"/>
      <c r="G8" s="37"/>
      <c r="H8" s="37"/>
    </row>
    <row r="9" spans="1:8" ht="15">
      <c r="A9" s="40" t="s">
        <v>65</v>
      </c>
      <c r="B9" s="7" t="s">
        <v>17</v>
      </c>
      <c r="C9" s="8">
        <v>3126.46</v>
      </c>
      <c r="D9" s="1"/>
      <c r="E9" s="1"/>
      <c r="F9" s="1"/>
      <c r="G9" s="37"/>
      <c r="H9" s="37"/>
    </row>
    <row r="10" spans="1:8" ht="15">
      <c r="A10" s="40" t="s">
        <v>66</v>
      </c>
      <c r="B10" s="7" t="s">
        <v>18</v>
      </c>
      <c r="C10" s="8">
        <v>1897.62</v>
      </c>
      <c r="D10" s="1"/>
      <c r="E10" s="1"/>
      <c r="F10" s="1"/>
      <c r="G10" s="37"/>
      <c r="H10" s="37"/>
    </row>
    <row r="11" spans="1:8" ht="15">
      <c r="A11" s="40" t="s">
        <v>67</v>
      </c>
      <c r="B11" s="7" t="s">
        <v>19</v>
      </c>
      <c r="C11" s="8">
        <v>4750.5</v>
      </c>
      <c r="D11" s="1"/>
      <c r="E11" s="1"/>
      <c r="F11" s="1"/>
      <c r="G11" s="37"/>
      <c r="H11" s="37"/>
    </row>
    <row r="12" spans="1:8" ht="15">
      <c r="A12" s="40" t="s">
        <v>68</v>
      </c>
      <c r="B12" s="7" t="s">
        <v>20</v>
      </c>
      <c r="C12" s="8">
        <v>5407.87</v>
      </c>
      <c r="D12" s="1"/>
      <c r="E12" s="1"/>
      <c r="F12" s="1"/>
      <c r="G12" s="37"/>
      <c r="H12" s="37"/>
    </row>
    <row r="13" spans="1:8" ht="15">
      <c r="A13" s="40" t="s">
        <v>69</v>
      </c>
      <c r="B13" s="7" t="s">
        <v>21</v>
      </c>
      <c r="C13" s="8">
        <v>7990.48</v>
      </c>
      <c r="D13" s="1"/>
      <c r="E13" s="1"/>
      <c r="F13" s="1"/>
      <c r="G13" s="37"/>
      <c r="H13" s="37"/>
    </row>
    <row r="14" spans="1:8" ht="15">
      <c r="A14" s="40" t="s">
        <v>70</v>
      </c>
      <c r="B14" s="7" t="s">
        <v>22</v>
      </c>
      <c r="C14" s="8">
        <v>10904.09</v>
      </c>
      <c r="D14" s="1"/>
      <c r="E14" s="1"/>
      <c r="F14" s="1"/>
      <c r="G14" s="37"/>
      <c r="H14" s="37"/>
    </row>
    <row r="15" spans="1:8" ht="15">
      <c r="A15" s="40" t="s">
        <v>71</v>
      </c>
      <c r="B15" s="7" t="s">
        <v>23</v>
      </c>
      <c r="C15" s="8">
        <v>4872.38</v>
      </c>
      <c r="D15" s="1"/>
      <c r="E15" s="1"/>
      <c r="F15" s="1"/>
      <c r="G15" s="37"/>
      <c r="H15" s="37"/>
    </row>
    <row r="16" spans="1:8" ht="15">
      <c r="A16" s="40" t="s">
        <v>72</v>
      </c>
      <c r="B16" s="7" t="s">
        <v>24</v>
      </c>
      <c r="C16" s="8">
        <v>4289.85</v>
      </c>
      <c r="D16" s="1"/>
      <c r="E16" s="1"/>
      <c r="F16" s="1"/>
      <c r="G16" s="37"/>
      <c r="H16" s="37"/>
    </row>
    <row r="17" spans="1:8" ht="15">
      <c r="A17" s="40" t="s">
        <v>73</v>
      </c>
      <c r="B17" s="7" t="s">
        <v>50</v>
      </c>
      <c r="C17" s="8">
        <v>26677.27</v>
      </c>
      <c r="D17" s="1"/>
      <c r="E17" s="1"/>
      <c r="F17" s="1"/>
      <c r="G17" s="37"/>
      <c r="H17" s="37"/>
    </row>
    <row r="18" spans="1:8" ht="15">
      <c r="A18" s="40" t="s">
        <v>74</v>
      </c>
      <c r="B18" s="7" t="s">
        <v>26</v>
      </c>
      <c r="C18" s="8">
        <v>5193.64</v>
      </c>
      <c r="D18" s="1"/>
      <c r="E18" s="1"/>
      <c r="F18" s="1"/>
      <c r="G18" s="37"/>
      <c r="H18" s="37"/>
    </row>
    <row r="19" spans="1:8" ht="15">
      <c r="A19" s="40" t="s">
        <v>75</v>
      </c>
      <c r="B19" s="7" t="s">
        <v>27</v>
      </c>
      <c r="C19" s="8">
        <v>2193.73</v>
      </c>
      <c r="D19" s="1"/>
      <c r="E19" s="1"/>
      <c r="F19" s="1"/>
      <c r="G19" s="37"/>
      <c r="H19" s="37"/>
    </row>
    <row r="20" spans="1:8" ht="15">
      <c r="A20" s="40" t="s">
        <v>76</v>
      </c>
      <c r="B20" s="7" t="s">
        <v>28</v>
      </c>
      <c r="C20" s="8">
        <v>7790.64</v>
      </c>
      <c r="D20" s="1"/>
      <c r="E20" s="1"/>
      <c r="F20" s="1"/>
      <c r="G20" s="37"/>
      <c r="H20" s="37"/>
    </row>
    <row r="21" spans="1:8" ht="15">
      <c r="A21" s="40" t="s">
        <v>77</v>
      </c>
      <c r="B21" s="7" t="s">
        <v>29</v>
      </c>
      <c r="C21" s="8">
        <v>677.58</v>
      </c>
      <c r="D21" s="1"/>
      <c r="E21" s="1"/>
      <c r="F21" s="1"/>
      <c r="G21" s="37"/>
      <c r="H21" s="37"/>
    </row>
    <row r="22" spans="1:8" ht="15">
      <c r="A22" s="40" t="s">
        <v>78</v>
      </c>
      <c r="B22" s="7" t="s">
        <v>30</v>
      </c>
      <c r="C22" s="8">
        <v>393.3</v>
      </c>
      <c r="D22" s="1"/>
      <c r="E22" s="1"/>
      <c r="F22" s="1"/>
      <c r="G22" s="37"/>
      <c r="H22" s="37"/>
    </row>
    <row r="23" spans="1:8" ht="15">
      <c r="A23" s="40" t="s">
        <v>79</v>
      </c>
      <c r="B23" s="7" t="s">
        <v>31</v>
      </c>
      <c r="C23" s="8">
        <v>1496.82</v>
      </c>
      <c r="D23" s="1"/>
      <c r="E23" s="1"/>
      <c r="F23" s="1"/>
      <c r="G23" s="37"/>
      <c r="H23" s="37"/>
    </row>
    <row r="24" spans="1:8" ht="15">
      <c r="A24" s="40" t="s">
        <v>80</v>
      </c>
      <c r="B24" s="7" t="s">
        <v>32</v>
      </c>
      <c r="C24" s="8">
        <v>1143.65</v>
      </c>
      <c r="D24" s="1"/>
      <c r="E24" s="1"/>
      <c r="F24" s="1"/>
      <c r="G24" s="37"/>
      <c r="H24" s="37"/>
    </row>
    <row r="25" spans="1:8" ht="15">
      <c r="A25" s="40" t="s">
        <v>81</v>
      </c>
      <c r="B25" s="7" t="s">
        <v>33</v>
      </c>
      <c r="C25" s="8">
        <v>3262.21</v>
      </c>
      <c r="D25" s="1"/>
      <c r="E25" s="1"/>
      <c r="F25" s="1"/>
      <c r="G25" s="37"/>
      <c r="H25" s="37"/>
    </row>
    <row r="26" spans="1:8" ht="15">
      <c r="A26" s="40" t="s">
        <v>82</v>
      </c>
      <c r="B26" s="7" t="s">
        <v>34</v>
      </c>
      <c r="C26" s="8">
        <v>6580.96</v>
      </c>
      <c r="D26" s="1"/>
      <c r="E26" s="1"/>
      <c r="F26" s="1"/>
      <c r="G26" s="37"/>
      <c r="H26" s="37"/>
    </row>
    <row r="27" spans="1:8" ht="15">
      <c r="A27" s="40" t="s">
        <v>83</v>
      </c>
      <c r="B27" s="7" t="s">
        <v>35</v>
      </c>
      <c r="C27" s="8">
        <v>1654.5</v>
      </c>
      <c r="D27" s="1"/>
      <c r="E27" s="1"/>
      <c r="F27" s="1"/>
      <c r="G27" s="37"/>
      <c r="H27" s="37"/>
    </row>
    <row r="28" spans="1:8" ht="15">
      <c r="A28" s="40" t="s">
        <v>84</v>
      </c>
      <c r="B28" s="7" t="s">
        <v>36</v>
      </c>
      <c r="C28" s="8">
        <v>967.31</v>
      </c>
      <c r="D28" s="1"/>
      <c r="E28" s="1"/>
      <c r="F28" s="1"/>
      <c r="G28" s="37"/>
      <c r="H28" s="37"/>
    </row>
    <row r="29" spans="1:8" ht="15">
      <c r="A29" s="40" t="s">
        <v>85</v>
      </c>
      <c r="B29" s="7" t="s">
        <v>37</v>
      </c>
      <c r="C29" s="8">
        <v>15284.72</v>
      </c>
      <c r="D29" s="1"/>
      <c r="E29" s="1"/>
      <c r="F29" s="1"/>
      <c r="G29" s="37"/>
      <c r="H29" s="37"/>
    </row>
    <row r="30" spans="1:8" ht="15">
      <c r="A30" s="40" t="s">
        <v>86</v>
      </c>
      <c r="B30" s="7" t="s">
        <v>38</v>
      </c>
      <c r="C30" s="8">
        <v>26.83</v>
      </c>
      <c r="D30" s="1"/>
      <c r="E30" s="1"/>
      <c r="F30" s="1"/>
      <c r="G30" s="37"/>
      <c r="H30" s="37"/>
    </row>
    <row r="31" spans="1:8" ht="15">
      <c r="A31" s="40" t="s">
        <v>87</v>
      </c>
      <c r="B31" s="7" t="s">
        <v>39</v>
      </c>
      <c r="C31" s="8">
        <v>9299.89</v>
      </c>
      <c r="D31" s="1"/>
      <c r="E31" s="1"/>
      <c r="F31" s="1"/>
      <c r="G31" s="37"/>
      <c r="H31" s="37"/>
    </row>
    <row r="32" spans="1:8" ht="15">
      <c r="A32" s="40" t="s">
        <v>88</v>
      </c>
      <c r="B32" s="7" t="s">
        <v>40</v>
      </c>
      <c r="C32" s="8">
        <v>3766.48</v>
      </c>
      <c r="D32" s="1"/>
      <c r="E32" s="1"/>
      <c r="F32" s="1"/>
      <c r="G32" s="37"/>
      <c r="H32" s="37"/>
    </row>
    <row r="33" spans="1:8" ht="15">
      <c r="A33" s="40" t="s">
        <v>89</v>
      </c>
      <c r="B33" s="7" t="s">
        <v>41</v>
      </c>
      <c r="C33" s="8">
        <v>1463.95</v>
      </c>
      <c r="D33" s="1"/>
      <c r="E33" s="1"/>
      <c r="F33" s="1"/>
      <c r="G33" s="37"/>
      <c r="H33" s="37"/>
    </row>
    <row r="34" spans="1:8" ht="15">
      <c r="A34" s="40" t="s">
        <v>91</v>
      </c>
      <c r="B34" s="7" t="s">
        <v>42</v>
      </c>
      <c r="C34" s="8">
        <v>9468.01</v>
      </c>
      <c r="D34" s="1"/>
      <c r="E34" s="1"/>
      <c r="F34" s="1"/>
      <c r="G34" s="37"/>
      <c r="H34" s="37"/>
    </row>
    <row r="35" spans="1:8" ht="15">
      <c r="A35" s="40" t="s">
        <v>92</v>
      </c>
      <c r="B35" s="7" t="s">
        <v>43</v>
      </c>
      <c r="C35" s="8">
        <v>3589.86</v>
      </c>
      <c r="D35" s="1"/>
      <c r="E35" s="1"/>
      <c r="F35" s="1"/>
      <c r="G35" s="37"/>
      <c r="H35" s="37"/>
    </row>
    <row r="36" spans="1:8" ht="15">
      <c r="A36" s="40" t="s">
        <v>93</v>
      </c>
      <c r="B36" s="7" t="s">
        <v>44</v>
      </c>
      <c r="C36" s="8">
        <v>321.97</v>
      </c>
      <c r="D36" s="1"/>
      <c r="E36" s="1"/>
      <c r="F36" s="1"/>
      <c r="G36" s="37"/>
      <c r="H36" s="37"/>
    </row>
    <row r="37" spans="1:8" ht="15">
      <c r="A37" s="40" t="s">
        <v>94</v>
      </c>
      <c r="B37" s="7" t="s">
        <v>98</v>
      </c>
      <c r="C37" s="8">
        <v>687.35</v>
      </c>
      <c r="D37" s="1"/>
      <c r="E37" s="1"/>
      <c r="F37" s="1"/>
      <c r="G37" s="37"/>
      <c r="H37" s="37"/>
    </row>
    <row r="38" spans="1:8" ht="15">
      <c r="A38" s="40" t="s">
        <v>95</v>
      </c>
      <c r="B38" s="7" t="s">
        <v>101</v>
      </c>
      <c r="C38" s="8">
        <v>2303.34</v>
      </c>
      <c r="D38" s="1"/>
      <c r="E38" s="1"/>
      <c r="F38" s="1"/>
      <c r="G38" s="37"/>
      <c r="H38" s="37"/>
    </row>
    <row r="39" spans="1:8" ht="15">
      <c r="A39" s="40" t="s">
        <v>96</v>
      </c>
      <c r="B39" s="7" t="s">
        <v>102</v>
      </c>
      <c r="C39" s="8">
        <v>5840.83</v>
      </c>
      <c r="D39" s="1"/>
      <c r="E39" s="1"/>
      <c r="F39" s="1"/>
      <c r="G39" s="37"/>
      <c r="H39" s="37"/>
    </row>
    <row r="40" spans="1:8" ht="15">
      <c r="A40" s="40" t="s">
        <v>97</v>
      </c>
      <c r="B40" s="7" t="s">
        <v>105</v>
      </c>
      <c r="C40" s="8">
        <v>427.93</v>
      </c>
      <c r="D40" s="1"/>
      <c r="E40" s="1"/>
      <c r="F40" s="1"/>
      <c r="G40" s="37"/>
      <c r="H40" s="37"/>
    </row>
    <row r="41" spans="1:8" ht="15">
      <c r="A41" s="40" t="s">
        <v>103</v>
      </c>
      <c r="B41" s="7" t="s">
        <v>108</v>
      </c>
      <c r="C41" s="8">
        <v>522.31</v>
      </c>
      <c r="D41" s="1"/>
      <c r="E41" s="1"/>
      <c r="F41" s="1"/>
      <c r="G41" s="37"/>
      <c r="H41" s="37"/>
    </row>
    <row r="42" spans="1:8" ht="15">
      <c r="A42" s="40" t="s">
        <v>106</v>
      </c>
      <c r="B42" s="7" t="s">
        <v>109</v>
      </c>
      <c r="C42" s="8">
        <v>1184.12</v>
      </c>
      <c r="D42" s="1"/>
      <c r="E42" s="1"/>
      <c r="F42" s="1"/>
      <c r="G42" s="37"/>
      <c r="H42" s="37"/>
    </row>
    <row r="43" spans="1:8" ht="15">
      <c r="A43" s="53"/>
      <c r="B43" s="7" t="s">
        <v>45</v>
      </c>
      <c r="C43" s="8">
        <f>SUM(C6:C42)</f>
        <v>180050.78</v>
      </c>
      <c r="D43" s="1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37"/>
      <c r="G45" s="37"/>
      <c r="H45" s="37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4">
      <selection activeCell="J33" sqref="J33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1" t="s">
        <v>116</v>
      </c>
      <c r="B1" s="111"/>
      <c r="C1" s="111"/>
      <c r="D1" s="111"/>
      <c r="E1" s="111"/>
      <c r="F1" s="111"/>
      <c r="G1" s="111"/>
      <c r="H1" s="111"/>
    </row>
    <row r="2" spans="1:8" ht="14.25">
      <c r="A2" s="37"/>
      <c r="B2" s="37"/>
      <c r="C2" s="37"/>
      <c r="D2" s="42"/>
      <c r="E2" s="37"/>
      <c r="F2" s="37"/>
      <c r="G2" s="37"/>
      <c r="H2" s="37"/>
    </row>
    <row r="3" spans="1:8" ht="30">
      <c r="A3" s="50" t="s">
        <v>0</v>
      </c>
      <c r="B3" s="50" t="s">
        <v>1</v>
      </c>
      <c r="C3" s="51" t="s">
        <v>52</v>
      </c>
      <c r="D3" s="42"/>
      <c r="E3" s="37"/>
      <c r="F3" s="37"/>
      <c r="G3" s="37"/>
      <c r="H3" s="37"/>
    </row>
    <row r="4" spans="1:8" ht="15">
      <c r="A4" s="40" t="s">
        <v>90</v>
      </c>
      <c r="B4" s="7" t="s">
        <v>14</v>
      </c>
      <c r="C4" s="7">
        <v>14500.78</v>
      </c>
      <c r="D4" s="42"/>
      <c r="E4" s="37"/>
      <c r="F4" s="37"/>
      <c r="G4" s="37"/>
      <c r="H4" s="37"/>
    </row>
    <row r="5" spans="1:8" ht="15">
      <c r="A5" s="40" t="s">
        <v>63</v>
      </c>
      <c r="B5" s="7" t="s">
        <v>49</v>
      </c>
      <c r="C5" s="7">
        <v>1045.82</v>
      </c>
      <c r="D5" s="42"/>
      <c r="E5" s="37"/>
      <c r="F5" s="37"/>
      <c r="G5" s="37"/>
      <c r="H5" s="37"/>
    </row>
    <row r="6" spans="1:8" ht="15">
      <c r="A6" s="40" t="s">
        <v>64</v>
      </c>
      <c r="B6" s="7" t="s">
        <v>16</v>
      </c>
      <c r="C6" s="7"/>
      <c r="D6" s="42"/>
      <c r="E6" s="37"/>
      <c r="F6" s="37"/>
      <c r="G6" s="37"/>
      <c r="H6" s="37"/>
    </row>
    <row r="7" spans="1:8" ht="15">
      <c r="A7" s="40" t="s">
        <v>65</v>
      </c>
      <c r="B7" s="7" t="s">
        <v>17</v>
      </c>
      <c r="C7" s="7">
        <v>2560.32</v>
      </c>
      <c r="D7" s="42"/>
      <c r="E7" s="37"/>
      <c r="F7" s="37"/>
      <c r="G7" s="37"/>
      <c r="H7" s="37"/>
    </row>
    <row r="8" spans="1:8" ht="15">
      <c r="A8" s="40" t="s">
        <v>66</v>
      </c>
      <c r="B8" s="7" t="s">
        <v>18</v>
      </c>
      <c r="C8" s="7">
        <v>327.15</v>
      </c>
      <c r="D8" s="42"/>
      <c r="E8" s="37"/>
      <c r="F8" s="37"/>
      <c r="G8" s="37"/>
      <c r="H8" s="37"/>
    </row>
    <row r="9" spans="1:8" ht="15">
      <c r="A9" s="40" t="s">
        <v>67</v>
      </c>
      <c r="B9" s="7" t="s">
        <v>19</v>
      </c>
      <c r="C9" s="7">
        <v>478.08</v>
      </c>
      <c r="D9" s="42"/>
      <c r="E9" s="37"/>
      <c r="F9" s="37"/>
      <c r="G9" s="37"/>
      <c r="H9" s="37"/>
    </row>
    <row r="10" spans="1:8" ht="15">
      <c r="A10" s="40" t="s">
        <v>68</v>
      </c>
      <c r="B10" s="7" t="s">
        <v>20</v>
      </c>
      <c r="C10" s="7">
        <v>3376.07</v>
      </c>
      <c r="D10" s="42"/>
      <c r="E10" s="37"/>
      <c r="F10" s="37"/>
      <c r="G10" s="37"/>
      <c r="H10" s="37"/>
    </row>
    <row r="11" spans="1:8" ht="15">
      <c r="A11" s="40" t="s">
        <v>69</v>
      </c>
      <c r="B11" s="7" t="s">
        <v>21</v>
      </c>
      <c r="C11" s="7">
        <v>13473.93</v>
      </c>
      <c r="D11" s="42"/>
      <c r="E11" s="37"/>
      <c r="F11" s="37"/>
      <c r="G11" s="37"/>
      <c r="H11" s="37"/>
    </row>
    <row r="12" spans="1:8" ht="15">
      <c r="A12" s="40" t="s">
        <v>70</v>
      </c>
      <c r="B12" s="7" t="s">
        <v>22</v>
      </c>
      <c r="C12" s="7">
        <v>2079.89</v>
      </c>
      <c r="D12" s="42"/>
      <c r="E12" s="37"/>
      <c r="F12" s="37"/>
      <c r="G12" s="37"/>
      <c r="H12" s="37"/>
    </row>
    <row r="13" spans="1:8" ht="15">
      <c r="A13" s="40" t="s">
        <v>71</v>
      </c>
      <c r="B13" s="7" t="s">
        <v>23</v>
      </c>
      <c r="C13" s="7">
        <v>12563.87</v>
      </c>
      <c r="D13" s="42"/>
      <c r="E13" s="37"/>
      <c r="F13" s="37"/>
      <c r="G13" s="37"/>
      <c r="H13" s="37"/>
    </row>
    <row r="14" spans="1:8" ht="15">
      <c r="A14" s="40" t="s">
        <v>72</v>
      </c>
      <c r="B14" s="7" t="s">
        <v>24</v>
      </c>
      <c r="C14" s="7">
        <v>504.52</v>
      </c>
      <c r="D14" s="42"/>
      <c r="E14" s="37"/>
      <c r="F14" s="37"/>
      <c r="G14" s="37"/>
      <c r="H14" s="37"/>
    </row>
    <row r="15" spans="1:8" ht="15">
      <c r="A15" s="40" t="s">
        <v>73</v>
      </c>
      <c r="B15" s="7" t="s">
        <v>50</v>
      </c>
      <c r="C15" s="7">
        <v>6193.74</v>
      </c>
      <c r="D15" s="42"/>
      <c r="E15" s="37"/>
      <c r="F15" s="37"/>
      <c r="G15" s="37"/>
      <c r="H15" s="37"/>
    </row>
    <row r="16" spans="1:8" ht="15">
      <c r="A16" s="40" t="s">
        <v>74</v>
      </c>
      <c r="B16" s="7" t="s">
        <v>26</v>
      </c>
      <c r="C16" s="7">
        <v>1914.38</v>
      </c>
      <c r="D16" s="42"/>
      <c r="E16" s="37"/>
      <c r="F16" s="37"/>
      <c r="G16" s="37"/>
      <c r="H16" s="37"/>
    </row>
    <row r="17" spans="1:8" ht="15">
      <c r="A17" s="40" t="s">
        <v>75</v>
      </c>
      <c r="B17" s="7" t="s">
        <v>27</v>
      </c>
      <c r="C17" s="7">
        <v>1333.52</v>
      </c>
      <c r="D17" s="42"/>
      <c r="E17" s="37"/>
      <c r="F17" s="37"/>
      <c r="G17" s="37"/>
      <c r="H17" s="37"/>
    </row>
    <row r="18" spans="1:8" ht="15">
      <c r="A18" s="40" t="s">
        <v>76</v>
      </c>
      <c r="B18" s="7" t="s">
        <v>28</v>
      </c>
      <c r="C18" s="7">
        <v>6743.83</v>
      </c>
      <c r="D18" s="42"/>
      <c r="E18" s="37"/>
      <c r="F18" s="37"/>
      <c r="G18" s="37"/>
      <c r="H18" s="37"/>
    </row>
    <row r="19" spans="1:8" ht="15">
      <c r="A19" s="40" t="s">
        <v>77</v>
      </c>
      <c r="B19" s="7" t="s">
        <v>29</v>
      </c>
      <c r="C19" s="7"/>
      <c r="D19" s="42"/>
      <c r="E19" s="37"/>
      <c r="F19" s="37"/>
      <c r="G19" s="37"/>
      <c r="H19" s="37"/>
    </row>
    <row r="20" spans="1:8" ht="15">
      <c r="A20" s="40" t="s">
        <v>78</v>
      </c>
      <c r="B20" s="7" t="s">
        <v>30</v>
      </c>
      <c r="C20" s="7"/>
      <c r="D20" s="42"/>
      <c r="E20" s="37"/>
      <c r="F20" s="37"/>
      <c r="G20" s="37"/>
      <c r="H20" s="37"/>
    </row>
    <row r="21" spans="1:8" ht="15">
      <c r="A21" s="40" t="s">
        <v>79</v>
      </c>
      <c r="B21" s="7" t="s">
        <v>31</v>
      </c>
      <c r="C21" s="7"/>
      <c r="D21" s="42"/>
      <c r="E21" s="37"/>
      <c r="F21" s="37"/>
      <c r="G21" s="37"/>
      <c r="H21" s="37"/>
    </row>
    <row r="22" spans="1:8" ht="15">
      <c r="A22" s="40" t="s">
        <v>80</v>
      </c>
      <c r="B22" s="7" t="s">
        <v>32</v>
      </c>
      <c r="C22" s="7"/>
      <c r="D22" s="42"/>
      <c r="E22" s="37"/>
      <c r="F22" s="37"/>
      <c r="G22" s="37"/>
      <c r="H22" s="37"/>
    </row>
    <row r="23" spans="1:8" ht="15">
      <c r="A23" s="40" t="s">
        <v>81</v>
      </c>
      <c r="B23" s="7" t="s">
        <v>33</v>
      </c>
      <c r="C23" s="7">
        <v>8541.61</v>
      </c>
      <c r="D23" s="42"/>
      <c r="E23" s="37"/>
      <c r="F23" s="37"/>
      <c r="G23" s="37"/>
      <c r="H23" s="37"/>
    </row>
    <row r="24" spans="1:8" ht="15">
      <c r="A24" s="40" t="s">
        <v>82</v>
      </c>
      <c r="B24" s="7" t="s">
        <v>34</v>
      </c>
      <c r="C24" s="7">
        <v>3732.22</v>
      </c>
      <c r="D24" s="42"/>
      <c r="E24" s="37"/>
      <c r="F24" s="37"/>
      <c r="G24" s="37"/>
      <c r="H24" s="37"/>
    </row>
    <row r="25" spans="1:8" ht="15">
      <c r="A25" s="40" t="s">
        <v>83</v>
      </c>
      <c r="B25" s="7" t="s">
        <v>35</v>
      </c>
      <c r="C25" s="7"/>
      <c r="D25" s="42"/>
      <c r="E25" s="37"/>
      <c r="F25" s="37"/>
      <c r="G25" s="37"/>
      <c r="H25" s="37"/>
    </row>
    <row r="26" spans="1:8" ht="15">
      <c r="A26" s="40" t="s">
        <v>84</v>
      </c>
      <c r="B26" s="7" t="s">
        <v>36</v>
      </c>
      <c r="C26" s="7"/>
      <c r="D26" s="42"/>
      <c r="E26" s="37"/>
      <c r="F26" s="37"/>
      <c r="G26" s="37"/>
      <c r="H26" s="37"/>
    </row>
    <row r="27" spans="1:8" ht="15">
      <c r="A27" s="40" t="s">
        <v>85</v>
      </c>
      <c r="B27" s="7" t="s">
        <v>37</v>
      </c>
      <c r="C27" s="7">
        <v>8720.86</v>
      </c>
      <c r="D27" s="42"/>
      <c r="E27" s="37"/>
      <c r="F27" s="37"/>
      <c r="G27" s="37"/>
      <c r="H27" s="37"/>
    </row>
    <row r="28" spans="1:8" ht="15">
      <c r="A28" s="40" t="s">
        <v>86</v>
      </c>
      <c r="B28" s="7" t="s">
        <v>38</v>
      </c>
      <c r="C28" s="7"/>
      <c r="D28" s="42"/>
      <c r="E28" s="37"/>
      <c r="F28" s="37"/>
      <c r="G28" s="37"/>
      <c r="H28" s="37"/>
    </row>
    <row r="29" spans="1:8" ht="15">
      <c r="A29" s="40" t="s">
        <v>87</v>
      </c>
      <c r="B29" s="7" t="s">
        <v>39</v>
      </c>
      <c r="C29" s="7">
        <v>6366.51</v>
      </c>
      <c r="D29" s="42"/>
      <c r="E29" s="37"/>
      <c r="F29" s="37"/>
      <c r="G29" s="37"/>
      <c r="H29" s="37"/>
    </row>
    <row r="30" spans="1:8" ht="15">
      <c r="A30" s="40" t="s">
        <v>88</v>
      </c>
      <c r="B30" s="7" t="s">
        <v>40</v>
      </c>
      <c r="C30" s="7">
        <v>1333.09</v>
      </c>
      <c r="D30" s="42"/>
      <c r="E30" s="37"/>
      <c r="F30" s="37"/>
      <c r="G30" s="37"/>
      <c r="H30" s="37"/>
    </row>
    <row r="31" spans="1:8" ht="15">
      <c r="A31" s="40" t="s">
        <v>89</v>
      </c>
      <c r="B31" s="7" t="s">
        <v>41</v>
      </c>
      <c r="C31" s="7"/>
      <c r="D31" s="42"/>
      <c r="E31" s="37"/>
      <c r="F31" s="37"/>
      <c r="G31" s="37"/>
      <c r="H31" s="37"/>
    </row>
    <row r="32" spans="1:8" ht="15">
      <c r="A32" s="40" t="s">
        <v>91</v>
      </c>
      <c r="B32" s="7" t="s">
        <v>42</v>
      </c>
      <c r="C32" s="7">
        <v>4543</v>
      </c>
      <c r="D32" s="42"/>
      <c r="E32" s="37"/>
      <c r="F32" s="37"/>
      <c r="G32" s="37"/>
      <c r="H32" s="37"/>
    </row>
    <row r="33" spans="1:8" ht="15">
      <c r="A33" s="40" t="s">
        <v>92</v>
      </c>
      <c r="B33" s="7" t="s">
        <v>43</v>
      </c>
      <c r="C33" s="7"/>
      <c r="D33" s="42"/>
      <c r="E33" s="37"/>
      <c r="F33" s="37"/>
      <c r="G33" s="37"/>
      <c r="H33" s="37"/>
    </row>
    <row r="34" spans="1:8" ht="15">
      <c r="A34" s="40" t="s">
        <v>93</v>
      </c>
      <c r="B34" s="7" t="s">
        <v>44</v>
      </c>
      <c r="C34" s="7">
        <v>999.08</v>
      </c>
      <c r="D34" s="42"/>
      <c r="E34" s="37"/>
      <c r="F34" s="37"/>
      <c r="G34" s="37"/>
      <c r="H34" s="37"/>
    </row>
    <row r="35" spans="1:8" ht="15">
      <c r="A35" s="40" t="s">
        <v>94</v>
      </c>
      <c r="B35" s="7" t="s">
        <v>98</v>
      </c>
      <c r="C35" s="7"/>
      <c r="D35" s="42"/>
      <c r="E35" s="37"/>
      <c r="F35" s="37"/>
      <c r="G35" s="37"/>
      <c r="H35" s="37"/>
    </row>
    <row r="36" spans="1:8" ht="15">
      <c r="A36" s="40" t="s">
        <v>95</v>
      </c>
      <c r="B36" s="7" t="s">
        <v>101</v>
      </c>
      <c r="C36" s="7">
        <v>2080.55</v>
      </c>
      <c r="D36" s="42"/>
      <c r="E36" s="37"/>
      <c r="F36" s="37"/>
      <c r="G36" s="37"/>
      <c r="H36" s="37"/>
    </row>
    <row r="37" spans="1:8" ht="15">
      <c r="A37" s="40" t="s">
        <v>96</v>
      </c>
      <c r="B37" s="7" t="s">
        <v>102</v>
      </c>
      <c r="C37" s="7">
        <v>3267.32</v>
      </c>
      <c r="D37" s="42"/>
      <c r="E37" s="37"/>
      <c r="F37" s="37"/>
      <c r="G37" s="37"/>
      <c r="H37" s="37"/>
    </row>
    <row r="38" spans="1:8" ht="15">
      <c r="A38" s="40" t="s">
        <v>97</v>
      </c>
      <c r="B38" s="7" t="s">
        <v>105</v>
      </c>
      <c r="C38" s="7"/>
      <c r="D38" s="42"/>
      <c r="E38" s="37"/>
      <c r="F38" s="37"/>
      <c r="G38" s="37"/>
      <c r="H38" s="37"/>
    </row>
    <row r="39" spans="1:8" ht="15">
      <c r="A39" s="40" t="s">
        <v>103</v>
      </c>
      <c r="B39" s="7" t="s">
        <v>108</v>
      </c>
      <c r="C39" s="7"/>
      <c r="D39" s="42"/>
      <c r="E39" s="37"/>
      <c r="F39" s="37"/>
      <c r="G39" s="37"/>
      <c r="H39" s="37"/>
    </row>
    <row r="40" spans="1:8" ht="15">
      <c r="A40" s="40" t="s">
        <v>106</v>
      </c>
      <c r="B40" s="7" t="s">
        <v>109</v>
      </c>
      <c r="C40" s="7"/>
      <c r="D40" s="42"/>
      <c r="E40" s="37"/>
      <c r="F40" s="37"/>
      <c r="G40" s="37"/>
      <c r="H40" s="37"/>
    </row>
    <row r="41" spans="1:8" ht="15">
      <c r="A41" s="53"/>
      <c r="B41" s="7" t="s">
        <v>45</v>
      </c>
      <c r="C41" s="7">
        <f>SUM(C4:C40)</f>
        <v>106680.14</v>
      </c>
      <c r="D41" s="42"/>
      <c r="E41" s="37"/>
      <c r="F41" s="37"/>
      <c r="G41" s="37"/>
      <c r="H41" s="37"/>
    </row>
    <row r="42" spans="1:8" ht="14.25">
      <c r="A42" s="37"/>
      <c r="B42" s="37"/>
      <c r="C42" s="37"/>
      <c r="D42" s="42"/>
      <c r="E42" s="37"/>
      <c r="F42" s="37"/>
      <c r="G42" s="37"/>
      <c r="H42" s="37"/>
    </row>
    <row r="43" spans="1:8" ht="14.25">
      <c r="A43" s="37"/>
      <c r="B43" s="37"/>
      <c r="C43" s="37"/>
      <c r="D43" s="37"/>
      <c r="E43" s="37"/>
      <c r="F43" s="37"/>
      <c r="G43" s="37"/>
      <c r="H43" s="37"/>
    </row>
    <row r="44" spans="1:8" ht="14.25">
      <c r="A44" s="37"/>
      <c r="B44" s="37"/>
      <c r="C44" s="37"/>
      <c r="D44" s="37"/>
      <c r="E44" s="37"/>
      <c r="F44" s="37"/>
      <c r="G44" s="37"/>
      <c r="H44" s="37"/>
    </row>
    <row r="45" ht="12.75">
      <c r="C45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6">
      <selection activeCell="H25" sqref="H25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1" t="s">
        <v>117</v>
      </c>
      <c r="B3" s="111"/>
      <c r="C3" s="111"/>
      <c r="D3" s="111"/>
      <c r="E3" s="111"/>
      <c r="F3" s="111"/>
      <c r="G3" s="111"/>
    </row>
    <row r="4" spans="1:7" ht="15">
      <c r="A4" s="112"/>
      <c r="B4" s="112"/>
      <c r="C4" s="44" t="s">
        <v>53</v>
      </c>
      <c r="D4" s="1"/>
      <c r="E4" s="37"/>
      <c r="F4" s="37"/>
      <c r="G4" s="37"/>
    </row>
    <row r="5" spans="1:7" ht="15">
      <c r="A5" s="50" t="s">
        <v>0</v>
      </c>
      <c r="B5" s="50" t="s">
        <v>1</v>
      </c>
      <c r="C5" s="51" t="s">
        <v>54</v>
      </c>
      <c r="D5" s="51" t="s">
        <v>55</v>
      </c>
      <c r="E5" s="52" t="s">
        <v>58</v>
      </c>
      <c r="F5" s="37"/>
      <c r="G5" s="37"/>
    </row>
    <row r="6" spans="1:7" ht="15">
      <c r="A6" s="40" t="s">
        <v>90</v>
      </c>
      <c r="B6" s="7" t="s">
        <v>14</v>
      </c>
      <c r="C6" s="6">
        <v>9611.04</v>
      </c>
      <c r="D6" s="6">
        <v>28239.51</v>
      </c>
      <c r="E6" s="8">
        <f>C6+D6</f>
        <v>37850.55</v>
      </c>
      <c r="F6" s="37"/>
      <c r="G6" s="37"/>
    </row>
    <row r="7" spans="1:7" ht="15">
      <c r="A7" s="40" t="s">
        <v>63</v>
      </c>
      <c r="B7" s="7" t="s">
        <v>49</v>
      </c>
      <c r="C7" s="6">
        <v>3811.17</v>
      </c>
      <c r="D7" s="6">
        <v>8641.28</v>
      </c>
      <c r="E7" s="8">
        <f aca="true" t="shared" si="0" ref="E7:E43">C7+D7</f>
        <v>12452.45</v>
      </c>
      <c r="F7" s="37"/>
      <c r="G7" s="37"/>
    </row>
    <row r="8" spans="1:7" ht="15">
      <c r="A8" s="40" t="s">
        <v>64</v>
      </c>
      <c r="B8" s="7" t="s">
        <v>16</v>
      </c>
      <c r="C8" s="6">
        <v>215.31</v>
      </c>
      <c r="D8" s="6">
        <v>380.2</v>
      </c>
      <c r="E8" s="8">
        <f t="shared" si="0"/>
        <v>595.51</v>
      </c>
      <c r="F8" s="37"/>
      <c r="G8" s="37"/>
    </row>
    <row r="9" spans="1:7" ht="15">
      <c r="A9" s="40" t="s">
        <v>65</v>
      </c>
      <c r="B9" s="7" t="s">
        <v>17</v>
      </c>
      <c r="C9" s="6">
        <v>2165.18</v>
      </c>
      <c r="D9" s="6">
        <v>2773.53</v>
      </c>
      <c r="E9" s="8">
        <f t="shared" si="0"/>
        <v>4938.71</v>
      </c>
      <c r="F9" s="37"/>
      <c r="G9" s="37"/>
    </row>
    <row r="10" spans="1:7" ht="15">
      <c r="A10" s="40" t="s">
        <v>66</v>
      </c>
      <c r="B10" s="7" t="s">
        <v>18</v>
      </c>
      <c r="C10" s="6">
        <v>455.03</v>
      </c>
      <c r="D10" s="6">
        <v>1172.12</v>
      </c>
      <c r="E10" s="8">
        <f t="shared" si="0"/>
        <v>1627.1499999999999</v>
      </c>
      <c r="F10" s="37"/>
      <c r="G10" s="37"/>
    </row>
    <row r="11" spans="1:7" ht="15">
      <c r="A11" s="40" t="s">
        <v>67</v>
      </c>
      <c r="B11" s="7" t="s">
        <v>19</v>
      </c>
      <c r="C11" s="6">
        <v>337.48</v>
      </c>
      <c r="D11" s="6">
        <v>1086.28</v>
      </c>
      <c r="E11" s="8">
        <f t="shared" si="0"/>
        <v>1423.76</v>
      </c>
      <c r="F11" s="37"/>
      <c r="G11" s="37"/>
    </row>
    <row r="12" spans="1:7" ht="15">
      <c r="A12" s="40" t="s">
        <v>68</v>
      </c>
      <c r="B12" s="7" t="s">
        <v>20</v>
      </c>
      <c r="C12" s="6">
        <v>1689.75</v>
      </c>
      <c r="D12" s="6">
        <v>6469.05</v>
      </c>
      <c r="E12" s="8">
        <f t="shared" si="0"/>
        <v>8158.8</v>
      </c>
      <c r="F12" s="37"/>
      <c r="G12" s="37"/>
    </row>
    <row r="13" spans="1:7" ht="15">
      <c r="A13" s="40" t="s">
        <v>69</v>
      </c>
      <c r="B13" s="7" t="s">
        <v>21</v>
      </c>
      <c r="C13" s="6">
        <v>4964.96</v>
      </c>
      <c r="D13" s="6">
        <v>13671.98</v>
      </c>
      <c r="E13" s="8">
        <f t="shared" si="0"/>
        <v>18636.94</v>
      </c>
      <c r="F13" s="37"/>
      <c r="G13" s="37"/>
    </row>
    <row r="14" spans="1:7" ht="15">
      <c r="A14" s="40" t="s">
        <v>70</v>
      </c>
      <c r="B14" s="7" t="s">
        <v>22</v>
      </c>
      <c r="C14" s="6">
        <v>2166.88</v>
      </c>
      <c r="D14" s="6">
        <v>9632.59</v>
      </c>
      <c r="E14" s="8">
        <f t="shared" si="0"/>
        <v>11799.470000000001</v>
      </c>
      <c r="F14" s="37"/>
      <c r="G14" s="37"/>
    </row>
    <row r="15" spans="1:7" ht="15">
      <c r="A15" s="40" t="s">
        <v>71</v>
      </c>
      <c r="B15" s="7" t="s">
        <v>23</v>
      </c>
      <c r="C15" s="6">
        <v>10803.33</v>
      </c>
      <c r="D15" s="6">
        <v>44377.59</v>
      </c>
      <c r="E15" s="8">
        <f t="shared" si="0"/>
        <v>55180.92</v>
      </c>
      <c r="F15" s="37"/>
      <c r="G15" s="37"/>
    </row>
    <row r="16" spans="1:7" ht="15">
      <c r="A16" s="40" t="s">
        <v>72</v>
      </c>
      <c r="B16" s="7" t="s">
        <v>24</v>
      </c>
      <c r="C16" s="6">
        <v>8389.85</v>
      </c>
      <c r="D16" s="6">
        <v>23579.88</v>
      </c>
      <c r="E16" s="8">
        <f t="shared" si="0"/>
        <v>31969.730000000003</v>
      </c>
      <c r="F16" s="37"/>
      <c r="G16" s="37"/>
    </row>
    <row r="17" spans="1:7" ht="15">
      <c r="A17" s="40" t="s">
        <v>73</v>
      </c>
      <c r="B17" s="7" t="s">
        <v>50</v>
      </c>
      <c r="C17" s="6">
        <v>5326.97</v>
      </c>
      <c r="D17" s="6">
        <v>14579.79</v>
      </c>
      <c r="E17" s="8">
        <f t="shared" si="0"/>
        <v>19906.760000000002</v>
      </c>
      <c r="F17" s="37"/>
      <c r="G17" s="37"/>
    </row>
    <row r="18" spans="1:7" ht="15">
      <c r="A18" s="40" t="s">
        <v>74</v>
      </c>
      <c r="B18" s="7" t="s">
        <v>26</v>
      </c>
      <c r="C18" s="6">
        <v>5244.97</v>
      </c>
      <c r="D18" s="6">
        <v>17159.03</v>
      </c>
      <c r="E18" s="8">
        <f t="shared" si="0"/>
        <v>22404</v>
      </c>
      <c r="F18" s="37"/>
      <c r="G18" s="37"/>
    </row>
    <row r="19" spans="1:7" ht="15">
      <c r="A19" s="40" t="s">
        <v>75</v>
      </c>
      <c r="B19" s="7" t="s">
        <v>27</v>
      </c>
      <c r="C19" s="6">
        <v>1629.87</v>
      </c>
      <c r="D19" s="6">
        <v>3672.67</v>
      </c>
      <c r="E19" s="8">
        <f t="shared" si="0"/>
        <v>5302.54</v>
      </c>
      <c r="F19" s="37"/>
      <c r="G19" s="37"/>
    </row>
    <row r="20" spans="1:7" ht="15">
      <c r="A20" s="40" t="s">
        <v>76</v>
      </c>
      <c r="B20" s="7" t="s">
        <v>28</v>
      </c>
      <c r="C20" s="6">
        <v>2614.39</v>
      </c>
      <c r="D20" s="6">
        <v>10495.96</v>
      </c>
      <c r="E20" s="8">
        <f t="shared" si="0"/>
        <v>13110.349999999999</v>
      </c>
      <c r="F20" s="37"/>
      <c r="G20" s="37"/>
    </row>
    <row r="21" spans="1:7" ht="15">
      <c r="A21" s="40" t="s">
        <v>77</v>
      </c>
      <c r="B21" s="7" t="s">
        <v>29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78</v>
      </c>
      <c r="B22" s="7" t="s">
        <v>30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79</v>
      </c>
      <c r="B23" s="7" t="s">
        <v>31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80</v>
      </c>
      <c r="B24" s="7" t="s">
        <v>32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81</v>
      </c>
      <c r="B25" s="7" t="s">
        <v>33</v>
      </c>
      <c r="C25" s="6">
        <v>4469.21</v>
      </c>
      <c r="D25" s="6">
        <v>18163.27</v>
      </c>
      <c r="E25" s="8">
        <f t="shared" si="0"/>
        <v>22632.48</v>
      </c>
      <c r="F25" s="37"/>
      <c r="G25" s="37"/>
    </row>
    <row r="26" spans="1:7" ht="15">
      <c r="A26" s="40" t="s">
        <v>82</v>
      </c>
      <c r="B26" s="7" t="s">
        <v>34</v>
      </c>
      <c r="C26" s="6">
        <v>2559.9</v>
      </c>
      <c r="D26" s="6">
        <v>5531.86</v>
      </c>
      <c r="E26" s="8">
        <f t="shared" si="0"/>
        <v>8091.76</v>
      </c>
      <c r="F26" s="37"/>
      <c r="G26" s="37"/>
    </row>
    <row r="27" spans="1:7" ht="15">
      <c r="A27" s="40" t="s">
        <v>83</v>
      </c>
      <c r="B27" s="7" t="s">
        <v>35</v>
      </c>
      <c r="C27" s="6">
        <v>279.96</v>
      </c>
      <c r="D27" s="6">
        <v>481.5</v>
      </c>
      <c r="E27" s="8">
        <f t="shared" si="0"/>
        <v>761.46</v>
      </c>
      <c r="F27" s="37"/>
      <c r="G27" s="37"/>
    </row>
    <row r="28" spans="1:7" ht="15">
      <c r="A28" s="40" t="s">
        <v>84</v>
      </c>
      <c r="B28" s="7" t="s">
        <v>36</v>
      </c>
      <c r="C28" s="6">
        <v>303.28</v>
      </c>
      <c r="D28" s="6">
        <v>370.5</v>
      </c>
      <c r="E28" s="8">
        <f t="shared" si="0"/>
        <v>673.78</v>
      </c>
      <c r="F28" s="37"/>
      <c r="G28" s="37"/>
    </row>
    <row r="29" spans="1:7" ht="15">
      <c r="A29" s="40" t="s">
        <v>85</v>
      </c>
      <c r="B29" s="7" t="s">
        <v>37</v>
      </c>
      <c r="C29" s="6">
        <v>4928.06</v>
      </c>
      <c r="D29" s="6">
        <v>18870.71</v>
      </c>
      <c r="E29" s="8">
        <f t="shared" si="0"/>
        <v>23798.77</v>
      </c>
      <c r="F29" s="37"/>
      <c r="G29" s="37"/>
    </row>
    <row r="30" spans="1:7" ht="15">
      <c r="A30" s="40" t="s">
        <v>86</v>
      </c>
      <c r="B30" s="7" t="s">
        <v>38</v>
      </c>
      <c r="C30" s="6"/>
      <c r="D30" s="6"/>
      <c r="E30" s="8">
        <f t="shared" si="0"/>
        <v>0</v>
      </c>
      <c r="F30" s="37"/>
      <c r="G30" s="37"/>
    </row>
    <row r="31" spans="1:7" ht="15">
      <c r="A31" s="40" t="s">
        <v>87</v>
      </c>
      <c r="B31" s="7" t="s">
        <v>39</v>
      </c>
      <c r="C31" s="6">
        <v>3663.58</v>
      </c>
      <c r="D31" s="6">
        <v>13085.16</v>
      </c>
      <c r="E31" s="8">
        <f t="shared" si="0"/>
        <v>16748.739999999998</v>
      </c>
      <c r="F31" s="37"/>
      <c r="G31" s="37"/>
    </row>
    <row r="32" spans="1:7" ht="15">
      <c r="A32" s="40" t="s">
        <v>88</v>
      </c>
      <c r="B32" s="7" t="s">
        <v>40</v>
      </c>
      <c r="C32" s="6">
        <v>1760</v>
      </c>
      <c r="D32" s="6">
        <v>5684.26</v>
      </c>
      <c r="E32" s="8">
        <f t="shared" si="0"/>
        <v>7444.26</v>
      </c>
      <c r="F32" s="37"/>
      <c r="G32" s="37"/>
    </row>
    <row r="33" spans="1:7" ht="15">
      <c r="A33" s="40" t="s">
        <v>89</v>
      </c>
      <c r="B33" s="7" t="s">
        <v>41</v>
      </c>
      <c r="C33" s="6"/>
      <c r="D33" s="6"/>
      <c r="E33" s="8">
        <f t="shared" si="0"/>
        <v>0</v>
      </c>
      <c r="F33" s="37"/>
      <c r="G33" s="37"/>
    </row>
    <row r="34" spans="1:7" ht="15">
      <c r="A34" s="40" t="s">
        <v>91</v>
      </c>
      <c r="B34" s="7" t="s">
        <v>42</v>
      </c>
      <c r="C34" s="6">
        <v>2246.38</v>
      </c>
      <c r="D34" s="6">
        <v>15850.36</v>
      </c>
      <c r="E34" s="8">
        <f t="shared" si="0"/>
        <v>18096.74</v>
      </c>
      <c r="F34" s="37"/>
      <c r="G34" s="37"/>
    </row>
    <row r="35" spans="1:7" ht="15">
      <c r="A35" s="40" t="s">
        <v>92</v>
      </c>
      <c r="B35" s="7" t="s">
        <v>43</v>
      </c>
      <c r="C35" s="6"/>
      <c r="D35" s="6"/>
      <c r="E35" s="8">
        <f t="shared" si="0"/>
        <v>0</v>
      </c>
      <c r="F35" s="37"/>
      <c r="G35" s="37"/>
    </row>
    <row r="36" spans="1:7" ht="15">
      <c r="A36" s="40" t="s">
        <v>93</v>
      </c>
      <c r="B36" s="7" t="s">
        <v>44</v>
      </c>
      <c r="C36" s="6"/>
      <c r="D36" s="6"/>
      <c r="E36" s="8">
        <f t="shared" si="0"/>
        <v>0</v>
      </c>
      <c r="F36" s="37"/>
      <c r="G36" s="37"/>
    </row>
    <row r="37" spans="1:7" ht="15">
      <c r="A37" s="40" t="s">
        <v>94</v>
      </c>
      <c r="B37" s="7" t="s">
        <v>98</v>
      </c>
      <c r="C37" s="6">
        <v>49.9</v>
      </c>
      <c r="D37" s="6">
        <v>560.83</v>
      </c>
      <c r="E37" s="8">
        <f t="shared" si="0"/>
        <v>610.73</v>
      </c>
      <c r="F37" s="37"/>
      <c r="G37" s="37"/>
    </row>
    <row r="38" spans="1:7" ht="15">
      <c r="A38" s="40" t="s">
        <v>95</v>
      </c>
      <c r="B38" s="7" t="s">
        <v>101</v>
      </c>
      <c r="C38" s="6">
        <v>2498.74</v>
      </c>
      <c r="D38" s="6">
        <v>4727.64</v>
      </c>
      <c r="E38" s="8">
        <f t="shared" si="0"/>
        <v>7226.38</v>
      </c>
      <c r="F38" s="37"/>
      <c r="G38" s="37"/>
    </row>
    <row r="39" spans="1:7" ht="15">
      <c r="A39" s="40" t="s">
        <v>96</v>
      </c>
      <c r="B39" s="7" t="s">
        <v>102</v>
      </c>
      <c r="C39" s="6">
        <v>10220.59</v>
      </c>
      <c r="D39" s="6">
        <v>27082.61</v>
      </c>
      <c r="E39" s="8">
        <f t="shared" si="0"/>
        <v>37303.2</v>
      </c>
      <c r="F39" s="37"/>
      <c r="G39" s="37"/>
    </row>
    <row r="40" spans="1:7" ht="15">
      <c r="A40" s="40" t="s">
        <v>97</v>
      </c>
      <c r="B40" s="7" t="s">
        <v>105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103</v>
      </c>
      <c r="B41" s="7" t="s">
        <v>108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106</v>
      </c>
      <c r="B42" s="7" t="s">
        <v>109</v>
      </c>
      <c r="C42" s="6"/>
      <c r="D42" s="6"/>
      <c r="E42" s="8">
        <f t="shared" si="0"/>
        <v>0</v>
      </c>
      <c r="F42" s="37"/>
      <c r="G42" s="37"/>
    </row>
    <row r="43" spans="1:7" ht="15">
      <c r="A43" s="53"/>
      <c r="B43" s="7" t="s">
        <v>45</v>
      </c>
      <c r="C43" s="7">
        <f>SUM(C6:C42)</f>
        <v>92405.78000000001</v>
      </c>
      <c r="D43" s="7">
        <f>SUM(D6:D42)</f>
        <v>296340.16</v>
      </c>
      <c r="E43" s="8">
        <f t="shared" si="0"/>
        <v>388745.94</v>
      </c>
      <c r="F43" s="37"/>
      <c r="G43" s="37"/>
    </row>
    <row r="44" spans="1:7" ht="14.25">
      <c r="A44" s="37"/>
      <c r="B44" s="37"/>
      <c r="C44" s="37"/>
      <c r="D44" s="37"/>
      <c r="E44" s="1"/>
      <c r="F44" s="37"/>
      <c r="G44" s="37"/>
    </row>
    <row r="45" spans="1:7" ht="14.25">
      <c r="A45" s="37"/>
      <c r="B45" s="37"/>
      <c r="C45" s="37"/>
      <c r="D45" s="37"/>
      <c r="E45" s="37"/>
      <c r="F45" s="37"/>
      <c r="G45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7">
      <selection activeCell="J35" sqref="J35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10" t="s">
        <v>118</v>
      </c>
      <c r="B3" s="110"/>
      <c r="C3" s="110"/>
      <c r="D3" s="110"/>
      <c r="E3" s="110"/>
      <c r="F3" s="110"/>
    </row>
    <row r="4" spans="1:6" ht="15">
      <c r="A4" s="113"/>
      <c r="B4" s="113"/>
      <c r="C4" s="113"/>
      <c r="D4" s="113"/>
      <c r="E4" s="113"/>
      <c r="F4" s="37"/>
    </row>
    <row r="5" spans="1:6" ht="14.25">
      <c r="A5" s="112"/>
      <c r="B5" s="112"/>
      <c r="C5" s="37"/>
      <c r="D5" s="37"/>
      <c r="E5" s="37"/>
      <c r="F5" s="37"/>
    </row>
    <row r="6" spans="1:6" ht="15">
      <c r="A6" s="50" t="s">
        <v>0</v>
      </c>
      <c r="B6" s="50" t="s">
        <v>1</v>
      </c>
      <c r="C6" s="51" t="s">
        <v>56</v>
      </c>
      <c r="D6" s="51" t="s">
        <v>57</v>
      </c>
      <c r="E6" s="37"/>
      <c r="F6" s="37"/>
    </row>
    <row r="7" spans="1:6" ht="15">
      <c r="A7" s="40" t="s">
        <v>90</v>
      </c>
      <c r="B7" s="7" t="s">
        <v>14</v>
      </c>
      <c r="C7" s="54">
        <v>7800</v>
      </c>
      <c r="D7" s="7">
        <v>840</v>
      </c>
      <c r="E7" s="37"/>
      <c r="F7" s="37"/>
    </row>
    <row r="8" spans="1:6" ht="15">
      <c r="A8" s="40" t="s">
        <v>63</v>
      </c>
      <c r="B8" s="7" t="s">
        <v>49</v>
      </c>
      <c r="C8" s="54">
        <v>2280</v>
      </c>
      <c r="D8" s="7">
        <v>420</v>
      </c>
      <c r="E8" s="37"/>
      <c r="F8" s="37"/>
    </row>
    <row r="9" spans="1:6" ht="15">
      <c r="A9" s="40" t="s">
        <v>64</v>
      </c>
      <c r="B9" s="7" t="s">
        <v>16</v>
      </c>
      <c r="C9" s="54">
        <v>120</v>
      </c>
      <c r="D9" s="7"/>
      <c r="E9" s="37"/>
      <c r="F9" s="37"/>
    </row>
    <row r="10" spans="1:6" ht="15">
      <c r="A10" s="40" t="s">
        <v>65</v>
      </c>
      <c r="B10" s="7" t="s">
        <v>17</v>
      </c>
      <c r="C10" s="54">
        <v>1080</v>
      </c>
      <c r="D10" s="7"/>
      <c r="E10" s="37"/>
      <c r="F10" s="37"/>
    </row>
    <row r="11" spans="1:6" ht="15">
      <c r="A11" s="40" t="s">
        <v>66</v>
      </c>
      <c r="B11" s="7" t="s">
        <v>18</v>
      </c>
      <c r="C11" s="54">
        <v>360</v>
      </c>
      <c r="D11" s="7"/>
      <c r="E11" s="37"/>
      <c r="F11" s="37"/>
    </row>
    <row r="12" spans="1:6" ht="15">
      <c r="A12" s="40" t="s">
        <v>67</v>
      </c>
      <c r="B12" s="7" t="s">
        <v>19</v>
      </c>
      <c r="C12" s="54">
        <v>360</v>
      </c>
      <c r="D12" s="7"/>
      <c r="E12" s="37"/>
      <c r="F12" s="37"/>
    </row>
    <row r="13" spans="1:6" ht="15">
      <c r="A13" s="40" t="s">
        <v>68</v>
      </c>
      <c r="B13" s="7" t="s">
        <v>20</v>
      </c>
      <c r="C13" s="54">
        <v>2040</v>
      </c>
      <c r="D13" s="7"/>
      <c r="E13" s="37"/>
      <c r="F13" s="37"/>
    </row>
    <row r="14" spans="1:6" ht="15">
      <c r="A14" s="40" t="s">
        <v>69</v>
      </c>
      <c r="B14" s="7" t="s">
        <v>21</v>
      </c>
      <c r="C14" s="54">
        <v>4560</v>
      </c>
      <c r="D14" s="7">
        <v>1200</v>
      </c>
      <c r="E14" s="37"/>
      <c r="F14" s="37"/>
    </row>
    <row r="15" spans="1:6" ht="15">
      <c r="A15" s="40" t="s">
        <v>70</v>
      </c>
      <c r="B15" s="7" t="s">
        <v>22</v>
      </c>
      <c r="C15" s="54">
        <v>1680</v>
      </c>
      <c r="D15" s="7">
        <v>420</v>
      </c>
      <c r="E15" s="37"/>
      <c r="F15" s="37"/>
    </row>
    <row r="16" spans="1:6" ht="15">
      <c r="A16" s="40" t="s">
        <v>71</v>
      </c>
      <c r="B16" s="7" t="s">
        <v>23</v>
      </c>
      <c r="C16" s="54">
        <v>9120</v>
      </c>
      <c r="D16" s="7">
        <v>1680</v>
      </c>
      <c r="E16" s="37"/>
      <c r="F16" s="37"/>
    </row>
    <row r="17" spans="1:6" ht="15">
      <c r="A17" s="40" t="s">
        <v>72</v>
      </c>
      <c r="B17" s="7" t="s">
        <v>24</v>
      </c>
      <c r="C17" s="54">
        <v>4920</v>
      </c>
      <c r="D17" s="7"/>
      <c r="E17" s="37"/>
      <c r="F17" s="37"/>
    </row>
    <row r="18" spans="1:6" ht="15">
      <c r="A18" s="40" t="s">
        <v>73</v>
      </c>
      <c r="B18" s="7" t="s">
        <v>50</v>
      </c>
      <c r="C18" s="54">
        <v>4440</v>
      </c>
      <c r="D18" s="7"/>
      <c r="E18" s="37"/>
      <c r="F18" s="37"/>
    </row>
    <row r="19" spans="1:6" ht="15">
      <c r="A19" s="40" t="s">
        <v>74</v>
      </c>
      <c r="B19" s="7" t="s">
        <v>26</v>
      </c>
      <c r="C19" s="54">
        <v>3360</v>
      </c>
      <c r="D19" s="7"/>
      <c r="E19" s="37"/>
      <c r="F19" s="37"/>
    </row>
    <row r="20" spans="1:6" ht="15">
      <c r="A20" s="40" t="s">
        <v>75</v>
      </c>
      <c r="B20" s="7" t="s">
        <v>27</v>
      </c>
      <c r="C20" s="54">
        <v>1080</v>
      </c>
      <c r="D20" s="7"/>
      <c r="E20" s="37"/>
      <c r="F20" s="37"/>
    </row>
    <row r="21" spans="1:6" ht="15">
      <c r="A21" s="40" t="s">
        <v>76</v>
      </c>
      <c r="B21" s="7" t="s">
        <v>28</v>
      </c>
      <c r="C21" s="54">
        <v>3840</v>
      </c>
      <c r="D21" s="7"/>
      <c r="E21" s="37"/>
      <c r="F21" s="37"/>
    </row>
    <row r="22" spans="1:6" ht="15">
      <c r="A22" s="40" t="s">
        <v>77</v>
      </c>
      <c r="B22" s="7" t="s">
        <v>29</v>
      </c>
      <c r="C22" s="54"/>
      <c r="D22" s="7"/>
      <c r="E22" s="37"/>
      <c r="F22" s="37"/>
    </row>
    <row r="23" spans="1:6" ht="15">
      <c r="A23" s="40" t="s">
        <v>78</v>
      </c>
      <c r="B23" s="7" t="s">
        <v>30</v>
      </c>
      <c r="C23" s="54"/>
      <c r="D23" s="7"/>
      <c r="E23" s="37"/>
      <c r="F23" s="37"/>
    </row>
    <row r="24" spans="1:6" ht="15">
      <c r="A24" s="40" t="s">
        <v>79</v>
      </c>
      <c r="B24" s="7" t="s">
        <v>31</v>
      </c>
      <c r="C24" s="54"/>
      <c r="D24" s="7"/>
      <c r="E24" s="37"/>
      <c r="F24" s="37"/>
    </row>
    <row r="25" spans="1:6" ht="15">
      <c r="A25" s="40" t="s">
        <v>80</v>
      </c>
      <c r="B25" s="7" t="s">
        <v>32</v>
      </c>
      <c r="C25" s="54"/>
      <c r="D25" s="7"/>
      <c r="E25" s="37"/>
      <c r="F25" s="37"/>
    </row>
    <row r="26" spans="1:6" ht="15">
      <c r="A26" s="40" t="s">
        <v>81</v>
      </c>
      <c r="B26" s="7" t="s">
        <v>33</v>
      </c>
      <c r="C26" s="54">
        <v>4800</v>
      </c>
      <c r="D26" s="7"/>
      <c r="E26" s="37"/>
      <c r="F26" s="37"/>
    </row>
    <row r="27" spans="1:6" ht="15">
      <c r="A27" s="40" t="s">
        <v>82</v>
      </c>
      <c r="B27" s="7" t="s">
        <v>34</v>
      </c>
      <c r="C27" s="54">
        <v>2280</v>
      </c>
      <c r="D27" s="7"/>
      <c r="E27" s="37"/>
      <c r="F27" s="37"/>
    </row>
    <row r="28" spans="1:6" ht="15">
      <c r="A28" s="40" t="s">
        <v>83</v>
      </c>
      <c r="B28" s="7" t="s">
        <v>35</v>
      </c>
      <c r="C28" s="54">
        <v>120</v>
      </c>
      <c r="D28" s="7"/>
      <c r="E28" s="37"/>
      <c r="F28" s="37"/>
    </row>
    <row r="29" spans="1:6" ht="15">
      <c r="A29" s="40" t="s">
        <v>84</v>
      </c>
      <c r="B29" s="7" t="s">
        <v>36</v>
      </c>
      <c r="C29" s="54">
        <v>120</v>
      </c>
      <c r="D29" s="7"/>
      <c r="E29" s="37"/>
      <c r="F29" s="37"/>
    </row>
    <row r="30" spans="1:6" ht="15">
      <c r="A30" s="40" t="s">
        <v>85</v>
      </c>
      <c r="B30" s="7" t="s">
        <v>37</v>
      </c>
      <c r="C30" s="54">
        <v>5280</v>
      </c>
      <c r="D30" s="7"/>
      <c r="E30" s="37"/>
      <c r="F30" s="37"/>
    </row>
    <row r="31" spans="1:6" ht="15">
      <c r="A31" s="40" t="s">
        <v>86</v>
      </c>
      <c r="B31" s="7" t="s">
        <v>38</v>
      </c>
      <c r="C31" s="54"/>
      <c r="D31" s="7"/>
      <c r="E31" s="37"/>
      <c r="F31" s="37"/>
    </row>
    <row r="32" spans="1:6" ht="15">
      <c r="A32" s="40" t="s">
        <v>87</v>
      </c>
      <c r="B32" s="7" t="s">
        <v>39</v>
      </c>
      <c r="C32" s="54">
        <v>3840</v>
      </c>
      <c r="D32" s="7">
        <v>660</v>
      </c>
      <c r="E32" s="37"/>
      <c r="F32" s="37"/>
    </row>
    <row r="33" spans="1:6" ht="15">
      <c r="A33" s="40" t="s">
        <v>88</v>
      </c>
      <c r="B33" s="7" t="s">
        <v>40</v>
      </c>
      <c r="C33" s="54">
        <v>1080</v>
      </c>
      <c r="D33" s="7"/>
      <c r="E33" s="37"/>
      <c r="F33" s="37"/>
    </row>
    <row r="34" spans="1:6" ht="15">
      <c r="A34" s="40" t="s">
        <v>89</v>
      </c>
      <c r="B34" s="7" t="s">
        <v>41</v>
      </c>
      <c r="C34" s="54"/>
      <c r="D34" s="7"/>
      <c r="E34" s="37"/>
      <c r="F34" s="37"/>
    </row>
    <row r="35" spans="1:6" ht="15">
      <c r="A35" s="40" t="s">
        <v>91</v>
      </c>
      <c r="B35" s="7" t="s">
        <v>42</v>
      </c>
      <c r="C35" s="54">
        <v>3600</v>
      </c>
      <c r="D35" s="7"/>
      <c r="E35" s="37"/>
      <c r="F35" s="37"/>
    </row>
    <row r="36" spans="1:6" ht="15">
      <c r="A36" s="40" t="s">
        <v>92</v>
      </c>
      <c r="B36" s="7" t="s">
        <v>43</v>
      </c>
      <c r="C36" s="54"/>
      <c r="D36" s="7"/>
      <c r="E36" s="37"/>
      <c r="F36" s="37"/>
    </row>
    <row r="37" spans="1:6" ht="15">
      <c r="A37" s="40" t="s">
        <v>93</v>
      </c>
      <c r="B37" s="7" t="s">
        <v>44</v>
      </c>
      <c r="C37" s="54">
        <v>120</v>
      </c>
      <c r="D37" s="7">
        <v>360</v>
      </c>
      <c r="E37" s="37"/>
      <c r="F37" s="37"/>
    </row>
    <row r="38" spans="1:6" ht="15">
      <c r="A38" s="40" t="s">
        <v>94</v>
      </c>
      <c r="B38" s="7" t="s">
        <v>98</v>
      </c>
      <c r="C38" s="54">
        <v>120</v>
      </c>
      <c r="D38" s="7"/>
      <c r="E38" s="37"/>
      <c r="F38" s="37"/>
    </row>
    <row r="39" spans="1:6" ht="15">
      <c r="A39" s="40" t="s">
        <v>95</v>
      </c>
      <c r="B39" s="7" t="s">
        <v>101</v>
      </c>
      <c r="C39" s="54">
        <v>1560</v>
      </c>
      <c r="D39" s="7"/>
      <c r="E39" s="37"/>
      <c r="F39" s="37"/>
    </row>
    <row r="40" spans="1:6" ht="15">
      <c r="A40" s="40" t="s">
        <v>96</v>
      </c>
      <c r="B40" s="7" t="s">
        <v>102</v>
      </c>
      <c r="C40" s="54">
        <v>6360</v>
      </c>
      <c r="D40" s="7"/>
      <c r="E40" s="37"/>
      <c r="F40" s="37"/>
    </row>
    <row r="41" spans="1:6" ht="15">
      <c r="A41" s="40" t="s">
        <v>97</v>
      </c>
      <c r="B41" s="7" t="s">
        <v>105</v>
      </c>
      <c r="C41" s="45"/>
      <c r="D41" s="6"/>
      <c r="E41" s="37"/>
      <c r="F41" s="37"/>
    </row>
    <row r="42" spans="1:6" ht="15">
      <c r="A42" s="40" t="s">
        <v>103</v>
      </c>
      <c r="B42" s="7" t="s">
        <v>108</v>
      </c>
      <c r="C42" s="54"/>
      <c r="D42" s="6"/>
      <c r="E42" s="37"/>
      <c r="F42" s="37"/>
    </row>
    <row r="43" spans="1:6" ht="15">
      <c r="A43" s="40" t="s">
        <v>106</v>
      </c>
      <c r="B43" s="7" t="s">
        <v>109</v>
      </c>
      <c r="C43" s="54"/>
      <c r="D43" s="6"/>
      <c r="E43" s="37"/>
      <c r="F43" s="37"/>
    </row>
    <row r="44" spans="1:6" ht="15">
      <c r="A44" s="53"/>
      <c r="B44" s="7" t="s">
        <v>45</v>
      </c>
      <c r="C44" s="54">
        <f>SUM(C7:C43)</f>
        <v>76320</v>
      </c>
      <c r="D44" s="7">
        <f>SUM(D7:D43)</f>
        <v>5580</v>
      </c>
      <c r="E44" s="1"/>
      <c r="F44" s="37"/>
    </row>
    <row r="45" spans="1:6" ht="14.25">
      <c r="A45" s="37"/>
      <c r="B45" s="37"/>
      <c r="C45" s="1"/>
      <c r="D45" s="37"/>
      <c r="E45" s="37"/>
      <c r="F45" s="37"/>
    </row>
    <row r="46" spans="1:6" ht="14.25">
      <c r="A46" s="37"/>
      <c r="B46" s="37"/>
      <c r="C46" s="37"/>
      <c r="D46" s="37"/>
      <c r="E46" s="37"/>
      <c r="F46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7">
      <selection activeCell="G35" sqref="G35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10" t="s">
        <v>119</v>
      </c>
      <c r="B3" s="110"/>
      <c r="C3" s="110"/>
      <c r="D3" s="110"/>
      <c r="E3" s="110"/>
      <c r="F3" s="110"/>
      <c r="G3" s="110"/>
      <c r="H3" s="110"/>
      <c r="I3" s="110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112</v>
      </c>
      <c r="D5" s="46"/>
      <c r="E5" s="12"/>
      <c r="F5" s="1"/>
      <c r="G5" s="1"/>
      <c r="H5" s="37"/>
      <c r="I5" s="37"/>
    </row>
    <row r="6" spans="1:9" ht="15">
      <c r="A6" s="40" t="s">
        <v>90</v>
      </c>
      <c r="B6" s="7" t="s">
        <v>14</v>
      </c>
      <c r="C6" s="8"/>
      <c r="D6" s="47"/>
      <c r="E6" s="12"/>
      <c r="F6" s="1"/>
      <c r="G6" s="1"/>
      <c r="H6" s="37"/>
      <c r="I6" s="37"/>
    </row>
    <row r="7" spans="1:9" ht="15">
      <c r="A7" s="40" t="s">
        <v>63</v>
      </c>
      <c r="B7" s="7" t="s">
        <v>49</v>
      </c>
      <c r="C7" s="8"/>
      <c r="D7" s="47"/>
      <c r="E7" s="12"/>
      <c r="F7" s="1"/>
      <c r="G7" s="1"/>
      <c r="H7" s="37"/>
      <c r="I7" s="37"/>
    </row>
    <row r="8" spans="1:9" ht="15">
      <c r="A8" s="40" t="s">
        <v>64</v>
      </c>
      <c r="B8" s="7" t="s">
        <v>16</v>
      </c>
      <c r="C8" s="8"/>
      <c r="D8" s="47"/>
      <c r="E8" s="12"/>
      <c r="F8" s="1"/>
      <c r="G8" s="1"/>
      <c r="H8" s="37"/>
      <c r="I8" s="37"/>
    </row>
    <row r="9" spans="1:9" ht="15">
      <c r="A9" s="40" t="s">
        <v>65</v>
      </c>
      <c r="B9" s="7" t="s">
        <v>17</v>
      </c>
      <c r="C9" s="8"/>
      <c r="D9" s="47"/>
      <c r="E9" s="12"/>
      <c r="F9" s="1"/>
      <c r="G9" s="1"/>
      <c r="H9" s="37"/>
      <c r="I9" s="37"/>
    </row>
    <row r="10" spans="1:9" ht="15">
      <c r="A10" s="40" t="s">
        <v>66</v>
      </c>
      <c r="B10" s="7" t="s">
        <v>18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67</v>
      </c>
      <c r="B11" s="7" t="s">
        <v>19</v>
      </c>
      <c r="C11" s="8"/>
      <c r="D11" s="47"/>
      <c r="E11" s="12"/>
      <c r="F11" s="1"/>
      <c r="G11" s="1"/>
      <c r="H11" s="37"/>
      <c r="I11" s="37"/>
    </row>
    <row r="12" spans="1:9" ht="15">
      <c r="A12" s="40" t="s">
        <v>68</v>
      </c>
      <c r="B12" s="7" t="s">
        <v>20</v>
      </c>
      <c r="C12" s="8"/>
      <c r="D12" s="47"/>
      <c r="E12" s="12"/>
      <c r="F12" s="1"/>
      <c r="G12" s="1"/>
      <c r="H12" s="37"/>
      <c r="I12" s="37"/>
    </row>
    <row r="13" spans="1:9" ht="15">
      <c r="A13" s="40" t="s">
        <v>69</v>
      </c>
      <c r="B13" s="7" t="s">
        <v>21</v>
      </c>
      <c r="C13" s="8">
        <v>11234.47</v>
      </c>
      <c r="D13" s="47"/>
      <c r="E13" s="12"/>
      <c r="F13" s="1"/>
      <c r="G13" s="1"/>
      <c r="H13" s="37"/>
      <c r="I13" s="37"/>
    </row>
    <row r="14" spans="1:9" ht="15">
      <c r="A14" s="40" t="s">
        <v>70</v>
      </c>
      <c r="B14" s="7" t="s">
        <v>22</v>
      </c>
      <c r="C14" s="8"/>
      <c r="D14" s="47"/>
      <c r="E14" s="12"/>
      <c r="F14" s="1"/>
      <c r="G14" s="1"/>
      <c r="H14" s="37"/>
      <c r="I14" s="37"/>
    </row>
    <row r="15" spans="1:9" ht="15">
      <c r="A15" s="40" t="s">
        <v>71</v>
      </c>
      <c r="B15" s="7" t="s">
        <v>23</v>
      </c>
      <c r="C15" s="8">
        <v>30331.98</v>
      </c>
      <c r="D15" s="47"/>
      <c r="E15" s="12"/>
      <c r="F15" s="1"/>
      <c r="G15" s="1"/>
      <c r="H15" s="37"/>
      <c r="I15" s="37"/>
    </row>
    <row r="16" spans="1:9" ht="15">
      <c r="A16" s="40" t="s">
        <v>72</v>
      </c>
      <c r="B16" s="7" t="s">
        <v>24</v>
      </c>
      <c r="C16" s="8">
        <v>14853.26</v>
      </c>
      <c r="D16" s="47"/>
      <c r="E16" s="12"/>
      <c r="F16" s="1"/>
      <c r="G16" s="1"/>
      <c r="H16" s="37"/>
      <c r="I16" s="37"/>
    </row>
    <row r="17" spans="1:9" ht="15">
      <c r="A17" s="40" t="s">
        <v>73</v>
      </c>
      <c r="B17" s="7" t="s">
        <v>50</v>
      </c>
      <c r="C17" s="8"/>
      <c r="D17" s="47"/>
      <c r="E17" s="12"/>
      <c r="F17" s="1"/>
      <c r="G17" s="1"/>
      <c r="H17" s="37"/>
      <c r="I17" s="37"/>
    </row>
    <row r="18" spans="1:9" ht="15">
      <c r="A18" s="40" t="s">
        <v>74</v>
      </c>
      <c r="B18" s="7" t="s">
        <v>26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75</v>
      </c>
      <c r="B19" s="7" t="s">
        <v>27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76</v>
      </c>
      <c r="B20" s="7" t="s">
        <v>28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77</v>
      </c>
      <c r="B21" s="7" t="s">
        <v>29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78</v>
      </c>
      <c r="B22" s="7" t="s">
        <v>30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79</v>
      </c>
      <c r="B23" s="7" t="s">
        <v>31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80</v>
      </c>
      <c r="B24" s="7" t="s">
        <v>32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81</v>
      </c>
      <c r="B25" s="7" t="s">
        <v>33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82</v>
      </c>
      <c r="B26" s="7" t="s">
        <v>34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83</v>
      </c>
      <c r="B27" s="7" t="s">
        <v>35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84</v>
      </c>
      <c r="B28" s="7" t="s">
        <v>36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85</v>
      </c>
      <c r="B29" s="7" t="s">
        <v>37</v>
      </c>
      <c r="C29" s="8"/>
      <c r="D29" s="47"/>
      <c r="E29" s="12"/>
      <c r="F29" s="1"/>
      <c r="G29" s="1"/>
      <c r="H29" s="37"/>
      <c r="I29" s="37"/>
    </row>
    <row r="30" spans="1:9" ht="15">
      <c r="A30" s="40" t="s">
        <v>86</v>
      </c>
      <c r="B30" s="7" t="s">
        <v>38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87</v>
      </c>
      <c r="B31" s="7" t="s">
        <v>39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88</v>
      </c>
      <c r="B32" s="7" t="s">
        <v>40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89</v>
      </c>
      <c r="B33" s="7" t="s">
        <v>41</v>
      </c>
      <c r="C33" s="8"/>
      <c r="D33" s="47"/>
      <c r="E33" s="12"/>
      <c r="F33" s="1"/>
      <c r="G33" s="1"/>
      <c r="H33" s="37"/>
      <c r="I33" s="37"/>
    </row>
    <row r="34" spans="1:9" ht="15">
      <c r="A34" s="40" t="s">
        <v>91</v>
      </c>
      <c r="B34" s="7" t="s">
        <v>42</v>
      </c>
      <c r="C34" s="8">
        <v>14853.26</v>
      </c>
      <c r="D34" s="47"/>
      <c r="E34" s="12"/>
      <c r="F34" s="1"/>
      <c r="G34" s="1"/>
      <c r="H34" s="37"/>
      <c r="I34" s="37"/>
    </row>
    <row r="35" spans="1:9" ht="15">
      <c r="A35" s="40" t="s">
        <v>92</v>
      </c>
      <c r="B35" s="7" t="s">
        <v>43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93</v>
      </c>
      <c r="B36" s="7" t="s">
        <v>44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94</v>
      </c>
      <c r="B37" s="7" t="s">
        <v>98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95</v>
      </c>
      <c r="B38" s="7" t="s">
        <v>101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96</v>
      </c>
      <c r="B39" s="7" t="s">
        <v>102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97</v>
      </c>
      <c r="B40" s="7" t="s">
        <v>105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103</v>
      </c>
      <c r="B41" s="7" t="s">
        <v>108</v>
      </c>
      <c r="C41" s="8"/>
      <c r="D41" s="47"/>
      <c r="E41" s="12"/>
      <c r="F41" s="1"/>
      <c r="G41" s="1"/>
      <c r="H41" s="37"/>
      <c r="I41" s="37"/>
    </row>
    <row r="42" spans="1:9" ht="15.75" thickBot="1">
      <c r="A42" s="92" t="s">
        <v>106</v>
      </c>
      <c r="B42" s="90" t="s">
        <v>109</v>
      </c>
      <c r="C42" s="88"/>
      <c r="D42" s="47"/>
      <c r="E42" s="12"/>
      <c r="F42" s="1"/>
      <c r="G42" s="1"/>
      <c r="H42" s="37"/>
      <c r="I42" s="37"/>
    </row>
    <row r="43" spans="1:9" ht="15.75" thickBot="1">
      <c r="A43" s="65"/>
      <c r="B43" s="66" t="s">
        <v>45</v>
      </c>
      <c r="C43" s="67">
        <f>SUM(C6:C41)</f>
        <v>71272.97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10">
      <selection activeCell="I28" sqref="I28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10" t="s">
        <v>120</v>
      </c>
      <c r="B3" s="110"/>
      <c r="C3" s="110"/>
      <c r="D3" s="110"/>
      <c r="E3" s="110"/>
      <c r="F3" s="110"/>
      <c r="G3" s="110"/>
      <c r="H3" s="110"/>
      <c r="I3" s="110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59</v>
      </c>
      <c r="D5" s="46"/>
      <c r="E5" s="12"/>
      <c r="F5" s="1"/>
      <c r="G5" s="1"/>
      <c r="H5" s="37"/>
      <c r="I5" s="37"/>
    </row>
    <row r="6" spans="1:9" ht="15">
      <c r="A6" s="40" t="s">
        <v>90</v>
      </c>
      <c r="B6" s="7" t="s">
        <v>14</v>
      </c>
      <c r="C6" s="8">
        <v>28853.81</v>
      </c>
      <c r="D6" s="47"/>
      <c r="E6" s="12"/>
      <c r="F6" s="1"/>
      <c r="G6" s="1"/>
      <c r="H6" s="37"/>
      <c r="I6" s="37"/>
    </row>
    <row r="7" spans="1:9" ht="15">
      <c r="A7" s="40" t="s">
        <v>63</v>
      </c>
      <c r="B7" s="7" t="s">
        <v>49</v>
      </c>
      <c r="C7" s="8">
        <v>77.57</v>
      </c>
      <c r="D7" s="47"/>
      <c r="E7" s="12"/>
      <c r="F7" s="1"/>
      <c r="G7" s="1"/>
      <c r="H7" s="37"/>
      <c r="I7" s="37"/>
    </row>
    <row r="8" spans="1:9" ht="15">
      <c r="A8" s="40" t="s">
        <v>64</v>
      </c>
      <c r="B8" s="7" t="s">
        <v>16</v>
      </c>
      <c r="C8" s="8">
        <v>154.91</v>
      </c>
      <c r="D8" s="47"/>
      <c r="E8" s="12"/>
      <c r="F8" s="1"/>
      <c r="G8" s="1"/>
      <c r="H8" s="37"/>
      <c r="I8" s="37"/>
    </row>
    <row r="9" spans="1:9" ht="15">
      <c r="A9" s="40" t="s">
        <v>65</v>
      </c>
      <c r="B9" s="7" t="s">
        <v>17</v>
      </c>
      <c r="C9" s="8"/>
      <c r="D9" s="47"/>
      <c r="E9" s="12"/>
      <c r="F9" s="1"/>
      <c r="G9" s="1"/>
      <c r="H9" s="37"/>
      <c r="I9" s="37"/>
    </row>
    <row r="10" spans="1:9" ht="15">
      <c r="A10" s="40" t="s">
        <v>66</v>
      </c>
      <c r="B10" s="7" t="s">
        <v>18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67</v>
      </c>
      <c r="B11" s="7" t="s">
        <v>19</v>
      </c>
      <c r="C11" s="8">
        <v>284.13</v>
      </c>
      <c r="D11" s="47"/>
      <c r="E11" s="12"/>
      <c r="F11" s="1"/>
      <c r="G11" s="1"/>
      <c r="H11" s="37"/>
      <c r="I11" s="37"/>
    </row>
    <row r="12" spans="1:9" ht="15">
      <c r="A12" s="40" t="s">
        <v>68</v>
      </c>
      <c r="B12" s="7" t="s">
        <v>20</v>
      </c>
      <c r="C12" s="8">
        <v>9273.94</v>
      </c>
      <c r="D12" s="47"/>
      <c r="E12" s="12"/>
      <c r="F12" s="1"/>
      <c r="G12" s="1"/>
      <c r="H12" s="37"/>
      <c r="I12" s="37"/>
    </row>
    <row r="13" spans="1:9" ht="15">
      <c r="A13" s="40" t="s">
        <v>69</v>
      </c>
      <c r="B13" s="7" t="s">
        <v>21</v>
      </c>
      <c r="C13" s="8">
        <v>391.3</v>
      </c>
      <c r="D13" s="47"/>
      <c r="E13" s="12"/>
      <c r="F13" s="1"/>
      <c r="G13" s="1"/>
      <c r="H13" s="37"/>
      <c r="I13" s="37"/>
    </row>
    <row r="14" spans="1:9" ht="15">
      <c r="A14" s="40" t="s">
        <v>70</v>
      </c>
      <c r="B14" s="7" t="s">
        <v>22</v>
      </c>
      <c r="C14" s="8">
        <v>3705.51</v>
      </c>
      <c r="D14" s="47"/>
      <c r="E14" s="12"/>
      <c r="F14" s="1"/>
      <c r="G14" s="1"/>
      <c r="H14" s="37"/>
      <c r="I14" s="37"/>
    </row>
    <row r="15" spans="1:9" ht="15">
      <c r="A15" s="40" t="s">
        <v>71</v>
      </c>
      <c r="B15" s="7" t="s">
        <v>23</v>
      </c>
      <c r="C15" s="8">
        <v>76451.65</v>
      </c>
      <c r="D15" s="47"/>
      <c r="E15" s="12"/>
      <c r="F15" s="1"/>
      <c r="G15" s="1"/>
      <c r="H15" s="37"/>
      <c r="I15" s="37"/>
    </row>
    <row r="16" spans="1:9" ht="15">
      <c r="A16" s="40" t="s">
        <v>72</v>
      </c>
      <c r="B16" s="7" t="s">
        <v>24</v>
      </c>
      <c r="C16" s="8">
        <v>2781.58</v>
      </c>
      <c r="D16" s="47"/>
      <c r="E16" s="12"/>
      <c r="F16" s="1"/>
      <c r="G16" s="1"/>
      <c r="H16" s="37"/>
      <c r="I16" s="37"/>
    </row>
    <row r="17" spans="1:9" ht="15">
      <c r="A17" s="40" t="s">
        <v>73</v>
      </c>
      <c r="B17" s="7" t="s">
        <v>50</v>
      </c>
      <c r="C17" s="8">
        <v>20212.43</v>
      </c>
      <c r="D17" s="47"/>
      <c r="E17" s="12"/>
      <c r="F17" s="1"/>
      <c r="G17" s="1"/>
      <c r="H17" s="37"/>
      <c r="I17" s="37"/>
    </row>
    <row r="18" spans="1:9" ht="15">
      <c r="A18" s="40" t="s">
        <v>74</v>
      </c>
      <c r="B18" s="7" t="s">
        <v>26</v>
      </c>
      <c r="C18" s="8">
        <v>2668.17</v>
      </c>
      <c r="D18" s="47"/>
      <c r="E18" s="12"/>
      <c r="F18" s="1"/>
      <c r="G18" s="1"/>
      <c r="H18" s="37"/>
      <c r="I18" s="37"/>
    </row>
    <row r="19" spans="1:9" ht="15">
      <c r="A19" s="40" t="s">
        <v>75</v>
      </c>
      <c r="B19" s="7" t="s">
        <v>27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76</v>
      </c>
      <c r="B20" s="7" t="s">
        <v>28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77</v>
      </c>
      <c r="B21" s="7" t="s">
        <v>29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78</v>
      </c>
      <c r="B22" s="7" t="s">
        <v>30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79</v>
      </c>
      <c r="B23" s="7" t="s">
        <v>31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80</v>
      </c>
      <c r="B24" s="7" t="s">
        <v>32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81</v>
      </c>
      <c r="B25" s="7" t="s">
        <v>33</v>
      </c>
      <c r="C25" s="8">
        <v>155.14</v>
      </c>
      <c r="D25" s="47"/>
      <c r="E25" s="12"/>
      <c r="F25" s="1"/>
      <c r="G25" s="1"/>
      <c r="H25" s="37"/>
      <c r="I25" s="37"/>
    </row>
    <row r="26" spans="1:9" ht="15">
      <c r="A26" s="40" t="s">
        <v>82</v>
      </c>
      <c r="B26" s="7" t="s">
        <v>34</v>
      </c>
      <c r="C26" s="8">
        <v>279.25</v>
      </c>
      <c r="D26" s="47"/>
      <c r="E26" s="12"/>
      <c r="F26" s="1"/>
      <c r="G26" s="1"/>
      <c r="H26" s="37"/>
      <c r="I26" s="37"/>
    </row>
    <row r="27" spans="1:9" ht="15">
      <c r="A27" s="40" t="s">
        <v>83</v>
      </c>
      <c r="B27" s="7" t="s">
        <v>35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84</v>
      </c>
      <c r="B28" s="7" t="s">
        <v>36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85</v>
      </c>
      <c r="B29" s="7" t="s">
        <v>37</v>
      </c>
      <c r="C29" s="8">
        <v>60601.65</v>
      </c>
      <c r="D29" s="47"/>
      <c r="E29" s="12"/>
      <c r="F29" s="1"/>
      <c r="G29" s="1"/>
      <c r="H29" s="37"/>
      <c r="I29" s="37"/>
    </row>
    <row r="30" spans="1:10" ht="15">
      <c r="A30" s="40" t="s">
        <v>86</v>
      </c>
      <c r="B30" s="7" t="s">
        <v>38</v>
      </c>
      <c r="C30" s="8"/>
      <c r="D30" s="47"/>
      <c r="E30" s="12"/>
      <c r="F30" s="1"/>
      <c r="G30" s="1"/>
      <c r="H30" s="37"/>
      <c r="I30" s="37"/>
      <c r="J30" t="s">
        <v>100</v>
      </c>
    </row>
    <row r="31" spans="1:9" ht="15">
      <c r="A31" s="40" t="s">
        <v>87</v>
      </c>
      <c r="B31" s="7" t="s">
        <v>39</v>
      </c>
      <c r="C31" s="8">
        <v>154.9</v>
      </c>
      <c r="D31" s="47"/>
      <c r="E31" s="12"/>
      <c r="F31" s="1"/>
      <c r="G31" s="1"/>
      <c r="H31" s="37"/>
      <c r="I31" s="37"/>
    </row>
    <row r="32" spans="1:9" ht="15">
      <c r="A32" s="40" t="s">
        <v>88</v>
      </c>
      <c r="B32" s="7" t="s">
        <v>40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89</v>
      </c>
      <c r="B33" s="7" t="s">
        <v>41</v>
      </c>
      <c r="C33" s="8"/>
      <c r="D33" s="47"/>
      <c r="E33" s="12"/>
      <c r="F33" s="1"/>
      <c r="G33" s="1"/>
      <c r="H33" s="37"/>
      <c r="I33" s="37"/>
    </row>
    <row r="34" spans="1:9" ht="15">
      <c r="A34" s="40" t="s">
        <v>91</v>
      </c>
      <c r="B34" s="7" t="s">
        <v>42</v>
      </c>
      <c r="C34" s="8">
        <v>1508.67</v>
      </c>
      <c r="D34" s="47"/>
      <c r="E34" s="12"/>
      <c r="F34" s="1"/>
      <c r="G34" s="1"/>
      <c r="H34" s="37"/>
      <c r="I34" s="37"/>
    </row>
    <row r="35" spans="1:9" ht="15">
      <c r="A35" s="40" t="s">
        <v>92</v>
      </c>
      <c r="B35" s="7" t="s">
        <v>43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93</v>
      </c>
      <c r="B36" s="7" t="s">
        <v>44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94</v>
      </c>
      <c r="B37" s="7" t="s">
        <v>98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95</v>
      </c>
      <c r="B38" s="7" t="s">
        <v>101</v>
      </c>
      <c r="C38" s="8">
        <v>4456.76</v>
      </c>
      <c r="D38" s="47"/>
      <c r="E38" s="12"/>
      <c r="F38" s="1"/>
      <c r="G38" s="1"/>
      <c r="H38" s="37"/>
      <c r="I38" s="37"/>
    </row>
    <row r="39" spans="1:9" ht="15">
      <c r="A39" s="40" t="s">
        <v>96</v>
      </c>
      <c r="B39" s="7" t="s">
        <v>102</v>
      </c>
      <c r="C39" s="8">
        <v>1220.33</v>
      </c>
      <c r="D39" s="47"/>
      <c r="E39" s="12"/>
      <c r="F39" s="1"/>
      <c r="G39" s="1"/>
      <c r="H39" s="37"/>
      <c r="I39" s="37"/>
    </row>
    <row r="40" spans="1:9" ht="15">
      <c r="A40" s="40" t="s">
        <v>97</v>
      </c>
      <c r="B40" s="7" t="s">
        <v>105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103</v>
      </c>
      <c r="B41" s="7" t="s">
        <v>108</v>
      </c>
      <c r="C41" s="8"/>
      <c r="D41" s="47"/>
      <c r="E41" s="12"/>
      <c r="F41" s="1"/>
      <c r="G41" s="1"/>
      <c r="H41" s="37"/>
      <c r="I41" s="37"/>
    </row>
    <row r="42" spans="1:9" ht="15">
      <c r="A42" s="40" t="s">
        <v>106</v>
      </c>
      <c r="B42" s="7" t="s">
        <v>109</v>
      </c>
      <c r="C42" s="8"/>
      <c r="D42" s="47"/>
      <c r="E42" s="12"/>
      <c r="F42" s="1"/>
      <c r="G42" s="1"/>
      <c r="H42" s="37"/>
      <c r="I42" s="37"/>
    </row>
    <row r="43" spans="1:9" ht="15">
      <c r="A43" s="53"/>
      <c r="B43" s="7" t="s">
        <v>45</v>
      </c>
      <c r="C43" s="8">
        <f>SUM(C6:C41)</f>
        <v>213231.70000000004</v>
      </c>
      <c r="D43" s="12"/>
      <c r="E43" s="12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6">
      <selection activeCell="G15" sqref="G15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10" t="s">
        <v>121</v>
      </c>
      <c r="B3" s="110"/>
      <c r="C3" s="110"/>
      <c r="D3" s="110"/>
      <c r="E3" s="110"/>
      <c r="F3" s="110"/>
      <c r="G3" s="110"/>
      <c r="H3" s="110"/>
      <c r="I3" s="110"/>
    </row>
    <row r="4" spans="1:9" ht="14.25">
      <c r="A4" s="112"/>
      <c r="B4" s="112"/>
      <c r="C4" s="112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60</v>
      </c>
      <c r="D5" s="37"/>
      <c r="E5" s="37"/>
      <c r="F5" s="37"/>
      <c r="G5" s="37"/>
      <c r="H5" s="37"/>
      <c r="I5" s="37"/>
    </row>
    <row r="6" spans="1:9" ht="15">
      <c r="A6" s="40" t="s">
        <v>90</v>
      </c>
      <c r="B6" s="7" t="s">
        <v>14</v>
      </c>
      <c r="C6" s="48">
        <v>0</v>
      </c>
      <c r="D6" s="37"/>
      <c r="E6" s="37"/>
      <c r="F6" s="37"/>
      <c r="G6" s="37"/>
      <c r="H6" s="37"/>
      <c r="I6" s="37"/>
    </row>
    <row r="7" spans="1:9" ht="15">
      <c r="A7" s="40" t="s">
        <v>63</v>
      </c>
      <c r="B7" s="7" t="s">
        <v>49</v>
      </c>
      <c r="C7" s="48"/>
      <c r="D7" s="37"/>
      <c r="E7" s="37"/>
      <c r="F7" s="37"/>
      <c r="G7" s="37"/>
      <c r="H7" s="37"/>
      <c r="I7" s="37"/>
    </row>
    <row r="8" spans="1:9" ht="15">
      <c r="A8" s="40" t="s">
        <v>64</v>
      </c>
      <c r="B8" s="7" t="s">
        <v>16</v>
      </c>
      <c r="C8" s="48"/>
      <c r="D8" s="37"/>
      <c r="E8" s="37"/>
      <c r="F8" s="37"/>
      <c r="G8" s="37"/>
      <c r="H8" s="37"/>
      <c r="I8" s="37"/>
    </row>
    <row r="9" spans="1:9" ht="15">
      <c r="A9" s="40" t="s">
        <v>65</v>
      </c>
      <c r="B9" s="7" t="s">
        <v>17</v>
      </c>
      <c r="C9" s="48"/>
      <c r="D9" s="37"/>
      <c r="E9" s="37"/>
      <c r="F9" s="37"/>
      <c r="G9" s="37"/>
      <c r="H9" s="37"/>
      <c r="I9" s="37"/>
    </row>
    <row r="10" spans="1:9" ht="15">
      <c r="A10" s="40" t="s">
        <v>66</v>
      </c>
      <c r="B10" s="7" t="s">
        <v>18</v>
      </c>
      <c r="C10" s="48"/>
      <c r="D10" s="37"/>
      <c r="E10" s="37"/>
      <c r="F10" s="37"/>
      <c r="G10" s="37"/>
      <c r="H10" s="37"/>
      <c r="I10" s="37"/>
    </row>
    <row r="11" spans="1:9" ht="15">
      <c r="A11" s="40" t="s">
        <v>67</v>
      </c>
      <c r="B11" s="7" t="s">
        <v>19</v>
      </c>
      <c r="C11" s="48"/>
      <c r="D11" s="37"/>
      <c r="E11" s="37"/>
      <c r="F11" s="37"/>
      <c r="G11" s="37"/>
      <c r="H11" s="37"/>
      <c r="I11" s="37"/>
    </row>
    <row r="12" spans="1:9" ht="15">
      <c r="A12" s="40" t="s">
        <v>68</v>
      </c>
      <c r="B12" s="7" t="s">
        <v>20</v>
      </c>
      <c r="C12" s="48"/>
      <c r="D12" s="37"/>
      <c r="E12" s="37"/>
      <c r="F12" s="37"/>
      <c r="G12" s="37"/>
      <c r="H12" s="37"/>
      <c r="I12" s="37"/>
    </row>
    <row r="13" spans="1:9" ht="15">
      <c r="A13" s="40" t="s">
        <v>69</v>
      </c>
      <c r="B13" s="7" t="s">
        <v>21</v>
      </c>
      <c r="C13" s="48"/>
      <c r="D13" s="37"/>
      <c r="E13" s="37"/>
      <c r="F13" s="37"/>
      <c r="G13" s="37"/>
      <c r="H13" s="37"/>
      <c r="I13" s="37"/>
    </row>
    <row r="14" spans="1:9" ht="15">
      <c r="A14" s="40" t="s">
        <v>70</v>
      </c>
      <c r="B14" s="7" t="s">
        <v>22</v>
      </c>
      <c r="C14" s="48"/>
      <c r="D14" s="37"/>
      <c r="E14" s="37"/>
      <c r="F14" s="37"/>
      <c r="G14" s="37"/>
      <c r="H14" s="37"/>
      <c r="I14" s="37"/>
    </row>
    <row r="15" spans="1:9" ht="15">
      <c r="A15" s="40" t="s">
        <v>71</v>
      </c>
      <c r="B15" s="7" t="s">
        <v>23</v>
      </c>
      <c r="C15" s="8">
        <v>33297.49</v>
      </c>
      <c r="D15" s="37"/>
      <c r="E15" s="37"/>
      <c r="F15" s="37"/>
      <c r="G15" s="37"/>
      <c r="H15" s="37"/>
      <c r="I15" s="37"/>
    </row>
    <row r="16" spans="1:9" ht="15">
      <c r="A16" s="40" t="s">
        <v>72</v>
      </c>
      <c r="B16" s="7" t="s">
        <v>24</v>
      </c>
      <c r="C16" s="48"/>
      <c r="D16" s="37"/>
      <c r="E16" s="37"/>
      <c r="F16" s="37"/>
      <c r="G16" s="37"/>
      <c r="H16" s="37"/>
      <c r="I16" s="37"/>
    </row>
    <row r="17" spans="1:9" ht="15">
      <c r="A17" s="40" t="s">
        <v>73</v>
      </c>
      <c r="B17" s="7" t="s">
        <v>50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74</v>
      </c>
      <c r="B18" s="7" t="s">
        <v>26</v>
      </c>
      <c r="C18" s="48"/>
      <c r="D18" s="37"/>
      <c r="E18" s="37"/>
      <c r="F18" s="37"/>
      <c r="G18" s="37"/>
      <c r="H18" s="37"/>
      <c r="I18" s="37"/>
    </row>
    <row r="19" spans="1:9" ht="15">
      <c r="A19" s="40" t="s">
        <v>75</v>
      </c>
      <c r="B19" s="7" t="s">
        <v>27</v>
      </c>
      <c r="C19" s="48"/>
      <c r="D19" s="37"/>
      <c r="E19" s="37"/>
      <c r="F19" s="37"/>
      <c r="G19" s="37"/>
      <c r="H19" s="37"/>
      <c r="I19" s="37"/>
    </row>
    <row r="20" spans="1:9" ht="15">
      <c r="A20" s="40" t="s">
        <v>76</v>
      </c>
      <c r="B20" s="7" t="s">
        <v>28</v>
      </c>
      <c r="C20" s="48"/>
      <c r="D20" s="37"/>
      <c r="E20" s="37"/>
      <c r="F20" s="37"/>
      <c r="G20" s="37"/>
      <c r="H20" s="37"/>
      <c r="I20" s="37"/>
    </row>
    <row r="21" spans="1:9" ht="15">
      <c r="A21" s="40" t="s">
        <v>77</v>
      </c>
      <c r="B21" s="7" t="s">
        <v>29</v>
      </c>
      <c r="C21" s="48"/>
      <c r="D21" s="37"/>
      <c r="E21" s="37"/>
      <c r="F21" s="37"/>
      <c r="G21" s="37"/>
      <c r="H21" s="37"/>
      <c r="I21" s="37"/>
    </row>
    <row r="22" spans="1:9" ht="15">
      <c r="A22" s="40" t="s">
        <v>78</v>
      </c>
      <c r="B22" s="7" t="s">
        <v>30</v>
      </c>
      <c r="C22" s="48"/>
      <c r="D22" s="37"/>
      <c r="E22" s="37"/>
      <c r="F22" s="37"/>
      <c r="G22" s="37"/>
      <c r="H22" s="37"/>
      <c r="I22" s="37"/>
    </row>
    <row r="23" spans="1:9" ht="15">
      <c r="A23" s="40" t="s">
        <v>79</v>
      </c>
      <c r="B23" s="7" t="s">
        <v>31</v>
      </c>
      <c r="C23" s="48"/>
      <c r="D23" s="37"/>
      <c r="E23" s="37"/>
      <c r="F23" s="37"/>
      <c r="G23" s="37"/>
      <c r="H23" s="37"/>
      <c r="I23" s="37"/>
    </row>
    <row r="24" spans="1:9" ht="15">
      <c r="A24" s="40" t="s">
        <v>80</v>
      </c>
      <c r="B24" s="7" t="s">
        <v>32</v>
      </c>
      <c r="C24" s="48"/>
      <c r="D24" s="37"/>
      <c r="E24" s="37"/>
      <c r="F24" s="37"/>
      <c r="G24" s="37"/>
      <c r="H24" s="37"/>
      <c r="I24" s="37"/>
    </row>
    <row r="25" spans="1:9" ht="15">
      <c r="A25" s="40" t="s">
        <v>81</v>
      </c>
      <c r="B25" s="7" t="s">
        <v>33</v>
      </c>
      <c r="C25" s="48"/>
      <c r="D25" s="37"/>
      <c r="E25" s="37"/>
      <c r="F25" s="37"/>
      <c r="G25" s="37"/>
      <c r="H25" s="37"/>
      <c r="I25" s="37"/>
    </row>
    <row r="26" spans="1:9" ht="15">
      <c r="A26" s="40" t="s">
        <v>82</v>
      </c>
      <c r="B26" s="7" t="s">
        <v>34</v>
      </c>
      <c r="C26" s="48"/>
      <c r="D26" s="37"/>
      <c r="E26" s="37"/>
      <c r="F26" s="37"/>
      <c r="G26" s="37"/>
      <c r="H26" s="37"/>
      <c r="I26" s="37"/>
    </row>
    <row r="27" spans="1:9" ht="15">
      <c r="A27" s="40" t="s">
        <v>83</v>
      </c>
      <c r="B27" s="7" t="s">
        <v>35</v>
      </c>
      <c r="C27" s="48"/>
      <c r="D27" s="37"/>
      <c r="E27" s="37"/>
      <c r="F27" s="37"/>
      <c r="G27" s="37"/>
      <c r="H27" s="37"/>
      <c r="I27" s="37"/>
    </row>
    <row r="28" spans="1:9" ht="15">
      <c r="A28" s="40" t="s">
        <v>84</v>
      </c>
      <c r="B28" s="7" t="s">
        <v>36</v>
      </c>
      <c r="C28" s="48"/>
      <c r="D28" s="37"/>
      <c r="E28" s="37"/>
      <c r="F28" s="37"/>
      <c r="G28" s="37"/>
      <c r="H28" s="37"/>
      <c r="I28" s="37"/>
    </row>
    <row r="29" spans="1:9" ht="15">
      <c r="A29" s="40" t="s">
        <v>85</v>
      </c>
      <c r="B29" s="7" t="s">
        <v>37</v>
      </c>
      <c r="C29" s="48"/>
      <c r="D29" s="37"/>
      <c r="E29" s="37"/>
      <c r="F29" s="37"/>
      <c r="G29" s="37"/>
      <c r="H29" s="37"/>
      <c r="I29" s="37"/>
    </row>
    <row r="30" spans="1:9" ht="15">
      <c r="A30" s="40" t="s">
        <v>86</v>
      </c>
      <c r="B30" s="7" t="s">
        <v>38</v>
      </c>
      <c r="C30" s="48"/>
      <c r="D30" s="37"/>
      <c r="E30" s="37"/>
      <c r="F30" s="37"/>
      <c r="G30" s="37"/>
      <c r="H30" s="37"/>
      <c r="I30" s="37"/>
    </row>
    <row r="31" spans="1:9" ht="15">
      <c r="A31" s="40" t="s">
        <v>87</v>
      </c>
      <c r="B31" s="7" t="s">
        <v>39</v>
      </c>
      <c r="C31" s="48"/>
      <c r="D31" s="37"/>
      <c r="E31" s="37"/>
      <c r="F31" s="37"/>
      <c r="G31" s="37"/>
      <c r="H31" s="37"/>
      <c r="I31" s="37"/>
    </row>
    <row r="32" spans="1:9" ht="15">
      <c r="A32" s="40" t="s">
        <v>88</v>
      </c>
      <c r="B32" s="7" t="s">
        <v>40</v>
      </c>
      <c r="C32" s="48"/>
      <c r="D32" s="37"/>
      <c r="E32" s="37"/>
      <c r="F32" s="37"/>
      <c r="G32" s="37"/>
      <c r="H32" s="37"/>
      <c r="I32" s="37"/>
    </row>
    <row r="33" spans="1:9" ht="15">
      <c r="A33" s="40" t="s">
        <v>89</v>
      </c>
      <c r="B33" s="7" t="s">
        <v>41</v>
      </c>
      <c r="C33" s="48"/>
      <c r="D33" s="37"/>
      <c r="E33" s="37"/>
      <c r="F33" s="37"/>
      <c r="G33" s="37"/>
      <c r="H33" s="37"/>
      <c r="I33" s="37"/>
    </row>
    <row r="34" spans="1:9" ht="15">
      <c r="A34" s="40" t="s">
        <v>91</v>
      </c>
      <c r="B34" s="7" t="s">
        <v>42</v>
      </c>
      <c r="C34" s="48"/>
      <c r="D34" s="37"/>
      <c r="E34" s="37"/>
      <c r="F34" s="37"/>
      <c r="G34" s="37"/>
      <c r="H34" s="37"/>
      <c r="I34" s="37"/>
    </row>
    <row r="35" spans="1:9" ht="15">
      <c r="A35" s="40" t="s">
        <v>92</v>
      </c>
      <c r="B35" s="7" t="s">
        <v>43</v>
      </c>
      <c r="C35" s="48"/>
      <c r="D35" s="37"/>
      <c r="E35" s="37"/>
      <c r="F35" s="37"/>
      <c r="G35" s="37"/>
      <c r="H35" s="37"/>
      <c r="I35" s="37"/>
    </row>
    <row r="36" spans="1:9" ht="15">
      <c r="A36" s="40" t="s">
        <v>93</v>
      </c>
      <c r="B36" s="7" t="s">
        <v>44</v>
      </c>
      <c r="C36" s="48"/>
      <c r="D36" s="37"/>
      <c r="E36" s="37"/>
      <c r="F36" s="37"/>
      <c r="G36" s="37"/>
      <c r="H36" s="37"/>
      <c r="I36" s="37"/>
    </row>
    <row r="37" spans="1:9" ht="15">
      <c r="A37" s="40" t="s">
        <v>94</v>
      </c>
      <c r="B37" s="7" t="s">
        <v>98</v>
      </c>
      <c r="C37" s="48"/>
      <c r="D37" s="37"/>
      <c r="E37" s="37"/>
      <c r="F37" s="37"/>
      <c r="G37" s="37"/>
      <c r="H37" s="37"/>
      <c r="I37" s="37"/>
    </row>
    <row r="38" spans="1:9" ht="15">
      <c r="A38" s="40" t="s">
        <v>95</v>
      </c>
      <c r="B38" s="7" t="s">
        <v>101</v>
      </c>
      <c r="C38" s="48"/>
      <c r="D38" s="37"/>
      <c r="E38" s="37"/>
      <c r="F38" s="37"/>
      <c r="G38" s="37"/>
      <c r="H38" s="37"/>
      <c r="I38" s="37"/>
    </row>
    <row r="39" spans="1:9" ht="15">
      <c r="A39" s="40" t="s">
        <v>96</v>
      </c>
      <c r="B39" s="7" t="s">
        <v>102</v>
      </c>
      <c r="C39" s="48"/>
      <c r="D39" s="37"/>
      <c r="E39" s="37"/>
      <c r="F39" s="37"/>
      <c r="G39" s="37"/>
      <c r="H39" s="37"/>
      <c r="I39" s="37"/>
    </row>
    <row r="40" spans="1:9" ht="15">
      <c r="A40" s="40" t="s">
        <v>97</v>
      </c>
      <c r="B40" s="7" t="s">
        <v>105</v>
      </c>
      <c r="C40" s="48"/>
      <c r="D40" s="37"/>
      <c r="E40" s="37"/>
      <c r="F40" s="37"/>
      <c r="G40" s="37"/>
      <c r="H40" s="37"/>
      <c r="I40" s="37"/>
    </row>
    <row r="41" spans="1:9" ht="15">
      <c r="A41" s="40" t="s">
        <v>103</v>
      </c>
      <c r="B41" s="7" t="s">
        <v>108</v>
      </c>
      <c r="C41" s="48">
        <v>0</v>
      </c>
      <c r="D41" s="37"/>
      <c r="E41" s="37"/>
      <c r="F41" s="37"/>
      <c r="G41" s="37"/>
      <c r="H41" s="37"/>
      <c r="I41" s="37"/>
    </row>
    <row r="42" spans="1:9" ht="15.75" thickBot="1">
      <c r="A42" s="40" t="s">
        <v>106</v>
      </c>
      <c r="B42" s="7" t="s">
        <v>109</v>
      </c>
      <c r="C42" s="48"/>
      <c r="D42" s="37"/>
      <c r="E42" s="37"/>
      <c r="F42" s="37"/>
      <c r="G42" s="37"/>
      <c r="H42" s="37"/>
      <c r="I42" s="37"/>
    </row>
    <row r="43" spans="1:9" ht="15.75" thickBot="1">
      <c r="A43" s="65"/>
      <c r="B43" s="66" t="s">
        <v>45</v>
      </c>
      <c r="C43" s="67">
        <f>SUM(C6:C41)</f>
        <v>33297.49</v>
      </c>
      <c r="D43" s="37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2016-11-16T08:37:08Z</cp:lastPrinted>
  <dcterms:created xsi:type="dcterms:W3CDTF">2011-06-30T06:54:46Z</dcterms:created>
  <dcterms:modified xsi:type="dcterms:W3CDTF">2017-01-26T08:38:26Z</dcterms:modified>
  <cp:category/>
  <cp:version/>
  <cp:contentType/>
  <cp:contentStatus/>
</cp:coreProperties>
</file>